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" sheetId="1" r:id="rId1"/>
  </sheets>
  <definedNames>
    <definedName name="_xlnm._FilterDatabase" localSheetId="0" hidden="1">INV!$B$8:$AZ$8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" i="1" l="1"/>
  <c r="L9" i="1" s="1"/>
  <c r="L37" i="1"/>
  <c r="L33" i="1"/>
  <c r="L20" i="1"/>
  <c r="K44" i="1"/>
  <c r="K43" i="1"/>
  <c r="L43" i="1" s="1"/>
  <c r="K42" i="1"/>
  <c r="L42" i="1" s="1"/>
  <c r="K41" i="1"/>
  <c r="L41" i="1" s="1"/>
  <c r="K40" i="1"/>
  <c r="K39" i="1"/>
  <c r="L39" i="1" s="1"/>
  <c r="K38" i="1"/>
  <c r="K37" i="1"/>
  <c r="K36" i="1"/>
  <c r="K35" i="1"/>
  <c r="L35" i="1" s="1"/>
  <c r="K34" i="1"/>
  <c r="L34" i="1" s="1"/>
  <c r="K33" i="1"/>
  <c r="K32" i="1"/>
  <c r="K31" i="1"/>
  <c r="K30" i="1"/>
  <c r="L30" i="1" s="1"/>
  <c r="K29" i="1"/>
  <c r="K28" i="1"/>
  <c r="K27" i="1"/>
  <c r="L27" i="1" s="1"/>
  <c r="K26" i="1"/>
  <c r="L26" i="1" s="1"/>
  <c r="K25" i="1"/>
  <c r="K24" i="1"/>
  <c r="K23" i="1"/>
  <c r="L23" i="1" s="1"/>
  <c r="K22" i="1"/>
  <c r="L22" i="1" s="1"/>
  <c r="K21" i="1"/>
  <c r="K20" i="1"/>
  <c r="K19" i="1"/>
  <c r="L19" i="1" s="1"/>
  <c r="K18" i="1"/>
  <c r="L18" i="1" s="1"/>
  <c r="K17" i="1"/>
  <c r="K16" i="1"/>
  <c r="K15" i="1"/>
  <c r="L15" i="1" s="1"/>
  <c r="K14" i="1"/>
  <c r="L14" i="1" s="1"/>
  <c r="K13" i="1"/>
  <c r="K12" i="1"/>
  <c r="L12" i="1" s="1"/>
  <c r="K11" i="1"/>
  <c r="L11" i="1" s="1"/>
  <c r="K10" i="1"/>
  <c r="L10" i="1" s="1"/>
  <c r="L44" i="1"/>
  <c r="L40" i="1"/>
  <c r="L38" i="1"/>
  <c r="L36" i="1"/>
  <c r="L32" i="1"/>
  <c r="L29" i="1"/>
  <c r="L28" i="1"/>
  <c r="L25" i="1"/>
  <c r="L24" i="1"/>
  <c r="L21" i="1"/>
  <c r="L17" i="1"/>
  <c r="L16" i="1"/>
  <c r="L13" i="1"/>
  <c r="L31" i="1" l="1"/>
  <c r="K6" i="1"/>
  <c r="L6" i="1"/>
</calcChain>
</file>

<file path=xl/sharedStrings.xml><?xml version="1.0" encoding="utf-8"?>
<sst xmlns="http://schemas.openxmlformats.org/spreadsheetml/2006/main" count="245" uniqueCount="110">
  <si>
    <t>QTY</t>
  </si>
  <si>
    <t>COLOR</t>
  </si>
  <si>
    <t>BRAND</t>
  </si>
  <si>
    <t>PHOTO</t>
  </si>
  <si>
    <t>ORDER</t>
  </si>
  <si>
    <t>TOTAL</t>
  </si>
  <si>
    <t>REFERENCE</t>
  </si>
  <si>
    <t>DELIVERY</t>
  </si>
  <si>
    <t>BUCKLER SK</t>
  </si>
  <si>
    <t>99 VULC HI</t>
  </si>
  <si>
    <t>50 TM</t>
  </si>
  <si>
    <t>50 PRO EV</t>
  </si>
  <si>
    <t>AL 50 SLIM</t>
  </si>
  <si>
    <t>AL 50</t>
  </si>
  <si>
    <t>AL 50 PRO</t>
  </si>
  <si>
    <t>205 VULC</t>
  </si>
  <si>
    <t>CERO</t>
  </si>
  <si>
    <t>COLOR CODE</t>
  </si>
  <si>
    <t>BKFW</t>
  </si>
  <si>
    <t>BLACK/FUCHSIA/WHITE</t>
  </si>
  <si>
    <t>SYNTHETIC NUBUCK</t>
  </si>
  <si>
    <t>DEJB</t>
  </si>
  <si>
    <t>DEEP JUNGLE/BLACK</t>
  </si>
  <si>
    <t>CGBW</t>
  </si>
  <si>
    <t>CHARCOAL GREY/BLACK/WHITE</t>
  </si>
  <si>
    <t>WMRW</t>
  </si>
  <si>
    <t>MOON/ROCK/WHITE</t>
  </si>
  <si>
    <t>SUEDE/SYN NUBUCK/CANVAS</t>
  </si>
  <si>
    <t>BKBK</t>
  </si>
  <si>
    <t>BLACK/BLACK</t>
  </si>
  <si>
    <t>BKPW</t>
  </si>
  <si>
    <t>BLACK/PORCELAIN/WHITE</t>
  </si>
  <si>
    <t>PWBG</t>
  </si>
  <si>
    <t>PLUM WINE/BLACK/GUM</t>
  </si>
  <si>
    <t>GRRW</t>
  </si>
  <si>
    <t>GREYSTONE/RED/WHITE</t>
  </si>
  <si>
    <t>SUEDE</t>
  </si>
  <si>
    <t>WHBK</t>
  </si>
  <si>
    <t>WHITE/BLACK</t>
  </si>
  <si>
    <t>ACTION LEATHER</t>
  </si>
  <si>
    <t>BKBKS</t>
  </si>
  <si>
    <t>BLACK/BLACK/SYNTHETIC</t>
  </si>
  <si>
    <t>BHBW</t>
  </si>
  <si>
    <t>BURNT HENNA/BLACK/WHITE</t>
  </si>
  <si>
    <t>GYGM</t>
  </si>
  <si>
    <t>GREY/GUM</t>
  </si>
  <si>
    <t>SAWH</t>
  </si>
  <si>
    <t>SAFARI/WHITE</t>
  </si>
  <si>
    <t>BKG</t>
  </si>
  <si>
    <t>BLACK/GUM</t>
  </si>
  <si>
    <t>BKWT</t>
  </si>
  <si>
    <t>BLACK/WHITE</t>
  </si>
  <si>
    <t>POSG</t>
  </si>
  <si>
    <t>POTTING SOIL/GUM</t>
  </si>
  <si>
    <t>DIBG</t>
  </si>
  <si>
    <t>DILL/BLACK/GUM</t>
  </si>
  <si>
    <t>HYBG</t>
  </si>
  <si>
    <t>HONEY YELLOW/BLACK/GUM</t>
  </si>
  <si>
    <t>ORBG</t>
  </si>
  <si>
    <t>ORANGE/BLACK/GUM</t>
  </si>
  <si>
    <t>ADBW</t>
  </si>
  <si>
    <t>ATLANTIC DEEP/BLACK/WHITE</t>
  </si>
  <si>
    <t>SGBG</t>
  </si>
  <si>
    <t>STEEPLE GREY/BLACK/GUM</t>
  </si>
  <si>
    <t>SISW</t>
  </si>
  <si>
    <t>SILVER SAGE/WHITE</t>
  </si>
  <si>
    <t>CHGM</t>
  </si>
  <si>
    <t>CHIVE/GUM</t>
  </si>
  <si>
    <t>DSBW</t>
  </si>
  <si>
    <t>DARK SHADOW/BLACK/WHITE</t>
  </si>
  <si>
    <t>MATERIAL</t>
  </si>
  <si>
    <t>JULY, 2023</t>
  </si>
  <si>
    <t>3.5</t>
  </si>
  <si>
    <t>4.5</t>
  </si>
  <si>
    <t>5.5</t>
  </si>
  <si>
    <t>6.5</t>
  </si>
  <si>
    <t>7.5</t>
  </si>
  <si>
    <t>8.5</t>
  </si>
  <si>
    <t>9.5</t>
  </si>
  <si>
    <t>10.5</t>
  </si>
  <si>
    <t>11.5</t>
  </si>
  <si>
    <t>AVAILABILITY</t>
  </si>
  <si>
    <t>C1RCA</t>
  </si>
  <si>
    <t>CX201R</t>
  </si>
  <si>
    <t>DVYW</t>
  </si>
  <si>
    <t>DOVE/YELLOW</t>
  </si>
  <si>
    <t>ACTION LEATHER/PU NUBUCK/MESH</t>
  </si>
  <si>
    <t>BKRD</t>
  </si>
  <si>
    <t>BLACK/RED</t>
  </si>
  <si>
    <t>SUEDE/PU NUBUCK/MESH</t>
  </si>
  <si>
    <t>TAVE TT</t>
  </si>
  <si>
    <t>TSDS</t>
  </si>
  <si>
    <t>TAP SHOE/DARK SHADOW</t>
  </si>
  <si>
    <t>WBKR</t>
  </si>
  <si>
    <t>BLACK/PEWTER</t>
  </si>
  <si>
    <t>SUEDE/PU/MESH</t>
  </si>
  <si>
    <t>WTGM</t>
  </si>
  <si>
    <t>WHITE/GUM</t>
  </si>
  <si>
    <t>ACTION LEATHER/PU/MESH</t>
  </si>
  <si>
    <t>TRE</t>
  </si>
  <si>
    <t>RBBW</t>
  </si>
  <si>
    <t>RUSSET BROWN/BLACK/WHITE</t>
  </si>
  <si>
    <t>WIDOWMAKER</t>
  </si>
  <si>
    <t>BKRG</t>
  </si>
  <si>
    <t>BLACK/RED/GUM</t>
  </si>
  <si>
    <t>ACTION LEATHER/CANVAS</t>
  </si>
  <si>
    <t>BBBW</t>
  </si>
  <si>
    <t>BLACK/BACHELOR BUTTON/WHT</t>
  </si>
  <si>
    <t>SUEDE/CANVAS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</si>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</sst>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[$USD]\ * #,##0.00_-;\-[$USD]\ * #,##0.00_-;_-[$USD]\ * &quot;-&quot;??_-;_-@_-"/>
  </numFmts>
  <fonts count="13">
    <font>
      <sz val="11"/>
      <color theme="1"/>
      <name val="Calibri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name val="等线"/>
    </font>
    <font>
      <sz val="11"/>
      <color rgb="FF000000"/>
      <name val="等线"/>
      <charset val="134"/>
    </font>
    <font>
      <b/>
      <sz val="11"/>
      <color rgb="FF000000"/>
      <name val="等线"/>
      <charset val="134"/>
    </font>
    <font>
      <b/>
      <sz val="11"/>
      <color rgb="FFF2F2F2"/>
      <name val="等线"/>
      <charset val="134"/>
    </font>
    <font>
      <sz val="16"/>
      <color theme="1"/>
      <name val="Calibri"/>
      <family val="2"/>
    </font>
    <font>
      <b/>
      <sz val="9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darkVertical">
        <bgColor rgb="FFBFBFBF"/>
      </patternFill>
    </fill>
    <fill>
      <patternFill patternType="solid">
        <fgColor rgb="FF0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5" fillId="0" borderId="0">
      <alignment vertical="center"/>
    </xf>
  </cellStyleXfs>
  <cellXfs count="26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4" fontId="0" fillId="0" borderId="1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5" fontId="7" fillId="2" borderId="0" xfId="0" applyNumberFormat="1" applyFont="1" applyFill="1" applyAlignment="1">
      <alignment horizontal="center" vertical="center" wrapText="1"/>
    </xf>
    <xf numFmtId="164" fontId="0" fillId="0" borderId="0" xfId="1" applyFont="1" applyAlignment="1"/>
    <xf numFmtId="164" fontId="8" fillId="3" borderId="1" xfId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horizontal="center" vertical="center"/>
    </xf>
    <xf numFmtId="164" fontId="8" fillId="3" borderId="2" xfId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/>
    </xf>
    <xf numFmtId="0" fontId="12" fillId="6" borderId="1" xfId="0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tiff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2</xdr:row>
      <xdr:rowOff>44823</xdr:rowOff>
    </xdr:from>
    <xdr:to>
      <xdr:col>3</xdr:col>
      <xdr:colOff>130547</xdr:colOff>
      <xdr:row>5</xdr:row>
      <xdr:rowOff>15914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73BC65D1-61E4-63C1-4F15-8F83F404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559" y="425823"/>
          <a:ext cx="2304488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95250</xdr:rowOff>
    </xdr:from>
    <xdr:to>
      <xdr:col>1</xdr:col>
      <xdr:colOff>1190625</xdr:colOff>
      <xdr:row>8</xdr:row>
      <xdr:rowOff>685800</xdr:rowOff>
    </xdr:to>
    <xdr:pic>
      <xdr:nvPicPr>
        <xdr:cNvPr id="4" name="Immagine 17">
          <a:extLst>
            <a:ext uri="{FF2B5EF4-FFF2-40B4-BE49-F238E27FC236}">
              <a16:creationId xmlns:a16="http://schemas.microsoft.com/office/drawing/2014/main" xmlns="" id="{D4697DD5-EBD2-4B55-BA5F-6A25E76C6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62225"/>
          <a:ext cx="1162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</xdr:row>
      <xdr:rowOff>104775</xdr:rowOff>
    </xdr:from>
    <xdr:to>
      <xdr:col>1</xdr:col>
      <xdr:colOff>1209675</xdr:colOff>
      <xdr:row>9</xdr:row>
      <xdr:rowOff>676275</xdr:rowOff>
    </xdr:to>
    <xdr:pic>
      <xdr:nvPicPr>
        <xdr:cNvPr id="5" name="Immagine 20">
          <a:extLst>
            <a:ext uri="{FF2B5EF4-FFF2-40B4-BE49-F238E27FC236}">
              <a16:creationId xmlns:a16="http://schemas.microsoft.com/office/drawing/2014/main" xmlns="" id="{EBE86085-DA3A-4220-969D-C2678FC91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314700"/>
          <a:ext cx="11715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</xdr:row>
      <xdr:rowOff>76200</xdr:rowOff>
    </xdr:from>
    <xdr:to>
      <xdr:col>1</xdr:col>
      <xdr:colOff>1209675</xdr:colOff>
      <xdr:row>10</xdr:row>
      <xdr:rowOff>666750</xdr:rowOff>
    </xdr:to>
    <xdr:pic>
      <xdr:nvPicPr>
        <xdr:cNvPr id="6" name="Immagine 18">
          <a:extLst>
            <a:ext uri="{FF2B5EF4-FFF2-40B4-BE49-F238E27FC236}">
              <a16:creationId xmlns:a16="http://schemas.microsoft.com/office/drawing/2014/main" xmlns="" id="{EE11A636-249E-4732-AD46-5FA26D520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29075"/>
          <a:ext cx="1133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</xdr:row>
      <xdr:rowOff>28575</xdr:rowOff>
    </xdr:from>
    <xdr:to>
      <xdr:col>1</xdr:col>
      <xdr:colOff>1181100</xdr:colOff>
      <xdr:row>12</xdr:row>
      <xdr:rowOff>676275</xdr:rowOff>
    </xdr:to>
    <xdr:pic>
      <xdr:nvPicPr>
        <xdr:cNvPr id="7" name="Immagine 15">
          <a:extLst>
            <a:ext uri="{FF2B5EF4-FFF2-40B4-BE49-F238E27FC236}">
              <a16:creationId xmlns:a16="http://schemas.microsoft.com/office/drawing/2014/main" xmlns="" id="{4B56E7A3-04F0-47AF-90C5-5B752CFCD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467350"/>
          <a:ext cx="1133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</xdr:row>
      <xdr:rowOff>28575</xdr:rowOff>
    </xdr:from>
    <xdr:to>
      <xdr:col>1</xdr:col>
      <xdr:colOff>1171575</xdr:colOff>
      <xdr:row>11</xdr:row>
      <xdr:rowOff>676275</xdr:rowOff>
    </xdr:to>
    <xdr:pic>
      <xdr:nvPicPr>
        <xdr:cNvPr id="8" name="Immagine 16">
          <a:extLst>
            <a:ext uri="{FF2B5EF4-FFF2-40B4-BE49-F238E27FC236}">
              <a16:creationId xmlns:a16="http://schemas.microsoft.com/office/drawing/2014/main" xmlns="" id="{4F453EE8-DC9F-4BB7-A954-7BCEC5EAE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724400"/>
          <a:ext cx="1114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</xdr:row>
      <xdr:rowOff>47625</xdr:rowOff>
    </xdr:from>
    <xdr:to>
      <xdr:col>1</xdr:col>
      <xdr:colOff>1209675</xdr:colOff>
      <xdr:row>13</xdr:row>
      <xdr:rowOff>666750</xdr:rowOff>
    </xdr:to>
    <xdr:pic>
      <xdr:nvPicPr>
        <xdr:cNvPr id="9" name="Immagine 29">
          <a:extLst>
            <a:ext uri="{FF2B5EF4-FFF2-40B4-BE49-F238E27FC236}">
              <a16:creationId xmlns:a16="http://schemas.microsoft.com/office/drawing/2014/main" xmlns="" id="{0663069C-BCDD-49F5-8C41-A6431083B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229350"/>
          <a:ext cx="1152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14</xdr:row>
      <xdr:rowOff>57150</xdr:rowOff>
    </xdr:from>
    <xdr:to>
      <xdr:col>1</xdr:col>
      <xdr:colOff>1228725</xdr:colOff>
      <xdr:row>14</xdr:row>
      <xdr:rowOff>695325</xdr:rowOff>
    </xdr:to>
    <xdr:pic>
      <xdr:nvPicPr>
        <xdr:cNvPr id="10" name="Immagine 47">
          <a:extLst>
            <a:ext uri="{FF2B5EF4-FFF2-40B4-BE49-F238E27FC236}">
              <a16:creationId xmlns:a16="http://schemas.microsoft.com/office/drawing/2014/main" xmlns="" id="{6D007DCD-74E9-4278-B25B-4719F0697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981825"/>
          <a:ext cx="11620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15</xdr:row>
      <xdr:rowOff>28575</xdr:rowOff>
    </xdr:from>
    <xdr:to>
      <xdr:col>1</xdr:col>
      <xdr:colOff>1190625</xdr:colOff>
      <xdr:row>15</xdr:row>
      <xdr:rowOff>666750</xdr:rowOff>
    </xdr:to>
    <xdr:pic>
      <xdr:nvPicPr>
        <xdr:cNvPr id="11" name="Immagine 48">
          <a:extLst>
            <a:ext uri="{FF2B5EF4-FFF2-40B4-BE49-F238E27FC236}">
              <a16:creationId xmlns:a16="http://schemas.microsoft.com/office/drawing/2014/main" xmlns="" id="{E9E316E3-E1C4-4F49-8F66-4EC276571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696200"/>
          <a:ext cx="1123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16</xdr:row>
      <xdr:rowOff>133350</xdr:rowOff>
    </xdr:from>
    <xdr:to>
      <xdr:col>1</xdr:col>
      <xdr:colOff>1200150</xdr:colOff>
      <xdr:row>16</xdr:row>
      <xdr:rowOff>647700</xdr:rowOff>
    </xdr:to>
    <xdr:pic>
      <xdr:nvPicPr>
        <xdr:cNvPr id="12" name="Immagine 21">
          <a:extLst>
            <a:ext uri="{FF2B5EF4-FFF2-40B4-BE49-F238E27FC236}">
              <a16:creationId xmlns:a16="http://schemas.microsoft.com/office/drawing/2014/main" xmlns="" id="{26120C28-7317-44A4-82B5-2D2FA996E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8543925"/>
          <a:ext cx="1133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17</xdr:row>
      <xdr:rowOff>66675</xdr:rowOff>
    </xdr:from>
    <xdr:to>
      <xdr:col>1</xdr:col>
      <xdr:colOff>1200150</xdr:colOff>
      <xdr:row>17</xdr:row>
      <xdr:rowOff>628650</xdr:rowOff>
    </xdr:to>
    <xdr:pic>
      <xdr:nvPicPr>
        <xdr:cNvPr id="13" name="Immagine 10">
          <a:extLst>
            <a:ext uri="{FF2B5EF4-FFF2-40B4-BE49-F238E27FC236}">
              <a16:creationId xmlns:a16="http://schemas.microsoft.com/office/drawing/2014/main" xmlns="" id="{0EDA9FBE-6841-4ED7-949A-864751359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220200"/>
          <a:ext cx="11430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34</xdr:row>
      <xdr:rowOff>57150</xdr:rowOff>
    </xdr:from>
    <xdr:to>
      <xdr:col>1</xdr:col>
      <xdr:colOff>1190625</xdr:colOff>
      <xdr:row>34</xdr:row>
      <xdr:rowOff>685800</xdr:rowOff>
    </xdr:to>
    <xdr:pic>
      <xdr:nvPicPr>
        <xdr:cNvPr id="14" name="Immagine 14">
          <a:extLst>
            <a:ext uri="{FF2B5EF4-FFF2-40B4-BE49-F238E27FC236}">
              <a16:creationId xmlns:a16="http://schemas.microsoft.com/office/drawing/2014/main" xmlns="" id="{80267FC0-A045-4CDA-8AC4-970FDCECF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1840825"/>
          <a:ext cx="11049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29</xdr:row>
      <xdr:rowOff>66675</xdr:rowOff>
    </xdr:from>
    <xdr:to>
      <xdr:col>1</xdr:col>
      <xdr:colOff>1219200</xdr:colOff>
      <xdr:row>29</xdr:row>
      <xdr:rowOff>657225</xdr:rowOff>
    </xdr:to>
    <xdr:pic>
      <xdr:nvPicPr>
        <xdr:cNvPr id="15" name="Immagine 9">
          <a:extLst>
            <a:ext uri="{FF2B5EF4-FFF2-40B4-BE49-F238E27FC236}">
              <a16:creationId xmlns:a16="http://schemas.microsoft.com/office/drawing/2014/main" xmlns="" id="{E38BC20C-82E8-4F17-9448-C8F4CBE04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135600"/>
          <a:ext cx="1152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30</xdr:row>
      <xdr:rowOff>66675</xdr:rowOff>
    </xdr:from>
    <xdr:to>
      <xdr:col>1</xdr:col>
      <xdr:colOff>1219200</xdr:colOff>
      <xdr:row>30</xdr:row>
      <xdr:rowOff>657225</xdr:rowOff>
    </xdr:to>
    <xdr:pic>
      <xdr:nvPicPr>
        <xdr:cNvPr id="16" name="Immagine 12">
          <a:extLst>
            <a:ext uri="{FF2B5EF4-FFF2-40B4-BE49-F238E27FC236}">
              <a16:creationId xmlns:a16="http://schemas.microsoft.com/office/drawing/2014/main" xmlns="" id="{EF5770E8-BB69-4E36-BB6A-B1325E47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878550"/>
          <a:ext cx="1152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31</xdr:row>
      <xdr:rowOff>66675</xdr:rowOff>
    </xdr:from>
    <xdr:to>
      <xdr:col>1</xdr:col>
      <xdr:colOff>1200150</xdr:colOff>
      <xdr:row>31</xdr:row>
      <xdr:rowOff>685800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D20FF83D-072E-4061-AF3C-7E50DD679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621500"/>
          <a:ext cx="1143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32</xdr:row>
      <xdr:rowOff>47625</xdr:rowOff>
    </xdr:from>
    <xdr:to>
      <xdr:col>1</xdr:col>
      <xdr:colOff>1209675</xdr:colOff>
      <xdr:row>32</xdr:row>
      <xdr:rowOff>666750</xdr:rowOff>
    </xdr:to>
    <xdr:pic>
      <xdr:nvPicPr>
        <xdr:cNvPr id="18" name="Immagine 8">
          <a:extLst>
            <a:ext uri="{FF2B5EF4-FFF2-40B4-BE49-F238E27FC236}">
              <a16:creationId xmlns:a16="http://schemas.microsoft.com/office/drawing/2014/main" xmlns="" id="{8EABD7B2-1CA9-44E2-B587-77196F07C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0345400"/>
          <a:ext cx="11620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28</xdr:row>
      <xdr:rowOff>66675</xdr:rowOff>
    </xdr:from>
    <xdr:to>
      <xdr:col>1</xdr:col>
      <xdr:colOff>1209675</xdr:colOff>
      <xdr:row>28</xdr:row>
      <xdr:rowOff>638175</xdr:rowOff>
    </xdr:to>
    <xdr:pic>
      <xdr:nvPicPr>
        <xdr:cNvPr id="19" name="Immagine 36">
          <a:extLst>
            <a:ext uri="{FF2B5EF4-FFF2-40B4-BE49-F238E27FC236}">
              <a16:creationId xmlns:a16="http://schemas.microsoft.com/office/drawing/2014/main" xmlns="" id="{5EAD94C1-C052-4600-8383-5259C7C2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92650"/>
          <a:ext cx="1152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27</xdr:row>
      <xdr:rowOff>66675</xdr:rowOff>
    </xdr:from>
    <xdr:to>
      <xdr:col>1</xdr:col>
      <xdr:colOff>1200150</xdr:colOff>
      <xdr:row>27</xdr:row>
      <xdr:rowOff>638175</xdr:rowOff>
    </xdr:to>
    <xdr:pic>
      <xdr:nvPicPr>
        <xdr:cNvPr id="20" name="Immagine 44">
          <a:extLst>
            <a:ext uri="{FF2B5EF4-FFF2-40B4-BE49-F238E27FC236}">
              <a16:creationId xmlns:a16="http://schemas.microsoft.com/office/drawing/2014/main" xmlns="" id="{9691CF2A-012C-4742-B732-ABD5ABD9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649700"/>
          <a:ext cx="11715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47625</xdr:rowOff>
    </xdr:from>
    <xdr:to>
      <xdr:col>1</xdr:col>
      <xdr:colOff>1219200</xdr:colOff>
      <xdr:row>26</xdr:row>
      <xdr:rowOff>657225</xdr:rowOff>
    </xdr:to>
    <xdr:pic>
      <xdr:nvPicPr>
        <xdr:cNvPr id="21" name="Immagine 42">
          <a:extLst>
            <a:ext uri="{FF2B5EF4-FFF2-40B4-BE49-F238E27FC236}">
              <a16:creationId xmlns:a16="http://schemas.microsoft.com/office/drawing/2014/main" xmlns="" id="{173546D4-CA65-4D58-ADEB-DAF245D76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887700"/>
          <a:ext cx="1190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</xdr:row>
      <xdr:rowOff>57150</xdr:rowOff>
    </xdr:from>
    <xdr:to>
      <xdr:col>1</xdr:col>
      <xdr:colOff>1219200</xdr:colOff>
      <xdr:row>24</xdr:row>
      <xdr:rowOff>647700</xdr:rowOff>
    </xdr:to>
    <xdr:pic>
      <xdr:nvPicPr>
        <xdr:cNvPr id="22" name="Immagine 37">
          <a:extLst>
            <a:ext uri="{FF2B5EF4-FFF2-40B4-BE49-F238E27FC236}">
              <a16:creationId xmlns:a16="http://schemas.microsoft.com/office/drawing/2014/main" xmlns="" id="{1E0240EA-FF11-478A-BCBD-164019B1B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411325"/>
          <a:ext cx="11811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76200</xdr:rowOff>
    </xdr:from>
    <xdr:to>
      <xdr:col>1</xdr:col>
      <xdr:colOff>1209675</xdr:colOff>
      <xdr:row>25</xdr:row>
      <xdr:rowOff>638175</xdr:rowOff>
    </xdr:to>
    <xdr:pic>
      <xdr:nvPicPr>
        <xdr:cNvPr id="23" name="Immagine 35">
          <a:extLst>
            <a:ext uri="{FF2B5EF4-FFF2-40B4-BE49-F238E27FC236}">
              <a16:creationId xmlns:a16="http://schemas.microsoft.com/office/drawing/2014/main" xmlns="" id="{E74A39FB-70CE-47EF-9659-742EE9C24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173325"/>
          <a:ext cx="11715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114300</xdr:rowOff>
    </xdr:from>
    <xdr:to>
      <xdr:col>1</xdr:col>
      <xdr:colOff>1190625</xdr:colOff>
      <xdr:row>23</xdr:row>
      <xdr:rowOff>638175</xdr:rowOff>
    </xdr:to>
    <xdr:pic>
      <xdr:nvPicPr>
        <xdr:cNvPr id="24" name="Immagine 2">
          <a:extLst>
            <a:ext uri="{FF2B5EF4-FFF2-40B4-BE49-F238E27FC236}">
              <a16:creationId xmlns:a16="http://schemas.microsoft.com/office/drawing/2014/main" xmlns="" id="{7DB5C626-2C94-453F-9EFF-A29406562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725525"/>
          <a:ext cx="1152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19</xdr:row>
      <xdr:rowOff>95250</xdr:rowOff>
    </xdr:from>
    <xdr:to>
      <xdr:col>1</xdr:col>
      <xdr:colOff>1200150</xdr:colOff>
      <xdr:row>19</xdr:row>
      <xdr:rowOff>657225</xdr:rowOff>
    </xdr:to>
    <xdr:pic>
      <xdr:nvPicPr>
        <xdr:cNvPr id="25" name="Immagine 10" descr="Immagine 10">
          <a:extLst>
            <a:ext uri="{FF2B5EF4-FFF2-40B4-BE49-F238E27FC236}">
              <a16:creationId xmlns:a16="http://schemas.microsoft.com/office/drawing/2014/main" xmlns="" id="{511AEB6C-ED75-44E4-91A1-FB1821FC1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734675"/>
          <a:ext cx="1162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</xdr:row>
      <xdr:rowOff>114300</xdr:rowOff>
    </xdr:from>
    <xdr:to>
      <xdr:col>1</xdr:col>
      <xdr:colOff>1209675</xdr:colOff>
      <xdr:row>20</xdr:row>
      <xdr:rowOff>676275</xdr:rowOff>
    </xdr:to>
    <xdr:pic>
      <xdr:nvPicPr>
        <xdr:cNvPr id="26" name="Immagine 39">
          <a:extLst>
            <a:ext uri="{FF2B5EF4-FFF2-40B4-BE49-F238E27FC236}">
              <a16:creationId xmlns:a16="http://schemas.microsoft.com/office/drawing/2014/main" xmlns="" id="{20020DF8-87EE-49C2-A137-393BDB413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96675"/>
          <a:ext cx="1152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95250</xdr:rowOff>
    </xdr:from>
    <xdr:to>
      <xdr:col>1</xdr:col>
      <xdr:colOff>1200150</xdr:colOff>
      <xdr:row>18</xdr:row>
      <xdr:rowOff>647700</xdr:rowOff>
    </xdr:to>
    <xdr:pic>
      <xdr:nvPicPr>
        <xdr:cNvPr id="27" name="Immagine 19">
          <a:extLst>
            <a:ext uri="{FF2B5EF4-FFF2-40B4-BE49-F238E27FC236}">
              <a16:creationId xmlns:a16="http://schemas.microsoft.com/office/drawing/2014/main" xmlns="" id="{8D02D81C-62E3-4676-953D-25F6F368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991725"/>
          <a:ext cx="1171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21</xdr:row>
      <xdr:rowOff>66675</xdr:rowOff>
    </xdr:from>
    <xdr:to>
      <xdr:col>1</xdr:col>
      <xdr:colOff>1209675</xdr:colOff>
      <xdr:row>21</xdr:row>
      <xdr:rowOff>685800</xdr:rowOff>
    </xdr:to>
    <xdr:pic>
      <xdr:nvPicPr>
        <xdr:cNvPr id="28" name="图片 28">
          <a:extLst>
            <a:ext uri="{FF2B5EF4-FFF2-40B4-BE49-F238E27FC236}">
              <a16:creationId xmlns:a16="http://schemas.microsoft.com/office/drawing/2014/main" xmlns="" id="{8EAE5C8B-6EBD-477A-B2D0-9CB5F3757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192000"/>
          <a:ext cx="1143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22</xdr:row>
      <xdr:rowOff>57150</xdr:rowOff>
    </xdr:from>
    <xdr:to>
      <xdr:col>1</xdr:col>
      <xdr:colOff>1200150</xdr:colOff>
      <xdr:row>22</xdr:row>
      <xdr:rowOff>657225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xmlns="" id="{5C73E781-4586-4430-AE13-D191E3C4E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925425"/>
          <a:ext cx="11430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33</xdr:row>
      <xdr:rowOff>85725</xdr:rowOff>
    </xdr:from>
    <xdr:to>
      <xdr:col>1</xdr:col>
      <xdr:colOff>1209675</xdr:colOff>
      <xdr:row>33</xdr:row>
      <xdr:rowOff>676275</xdr:rowOff>
    </xdr:to>
    <xdr:pic>
      <xdr:nvPicPr>
        <xdr:cNvPr id="30" name="图片 4">
          <a:extLst>
            <a:ext uri="{FF2B5EF4-FFF2-40B4-BE49-F238E27FC236}">
              <a16:creationId xmlns:a16="http://schemas.microsoft.com/office/drawing/2014/main" xmlns="" id="{9DBD1E22-78ED-4F63-9E34-CF278E065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126450"/>
          <a:ext cx="1152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73400</xdr:colOff>
      <xdr:row>35</xdr:row>
      <xdr:rowOff>127747</xdr:rowOff>
    </xdr:from>
    <xdr:to>
      <xdr:col>1</xdr:col>
      <xdr:colOff>1202384</xdr:colOff>
      <xdr:row>35</xdr:row>
      <xdr:rowOff>646045</xdr:rowOff>
    </xdr:to>
    <xdr:pic>
      <xdr:nvPicPr>
        <xdr:cNvPr id="31" name="Picture 3">
          <a:extLst>
            <a:ext uri="{FF2B5EF4-FFF2-40B4-BE49-F238E27FC236}">
              <a16:creationId xmlns:a16="http://schemas.microsoft.com/office/drawing/2014/main" xmlns="" id="{E48619CF-9C87-43C0-82E1-D1A4A9022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53" y="22595541"/>
          <a:ext cx="1128984" cy="518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60513</xdr:colOff>
      <xdr:row>36</xdr:row>
      <xdr:rowOff>131108</xdr:rowOff>
    </xdr:from>
    <xdr:to>
      <xdr:col>1</xdr:col>
      <xdr:colOff>1158085</xdr:colOff>
      <xdr:row>36</xdr:row>
      <xdr:rowOff>672965</xdr:rowOff>
    </xdr:to>
    <xdr:pic>
      <xdr:nvPicPr>
        <xdr:cNvPr id="33" name="Picture 5">
          <a:extLst>
            <a:ext uri="{FF2B5EF4-FFF2-40B4-BE49-F238E27FC236}">
              <a16:creationId xmlns:a16="http://schemas.microsoft.com/office/drawing/2014/main" xmlns="" id="{1E5C1672-E113-453D-9BBD-4DFC81697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6" y="23360902"/>
          <a:ext cx="1097572" cy="541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60512</xdr:colOff>
      <xdr:row>37</xdr:row>
      <xdr:rowOff>140633</xdr:rowOff>
    </xdr:from>
    <xdr:to>
      <xdr:col>1</xdr:col>
      <xdr:colOff>1181643</xdr:colOff>
      <xdr:row>37</xdr:row>
      <xdr:rowOff>682490</xdr:rowOff>
    </xdr:to>
    <xdr:pic>
      <xdr:nvPicPr>
        <xdr:cNvPr id="34" name="Picture 6">
          <a:extLst>
            <a:ext uri="{FF2B5EF4-FFF2-40B4-BE49-F238E27FC236}">
              <a16:creationId xmlns:a16="http://schemas.microsoft.com/office/drawing/2014/main" xmlns="" id="{95E4F68B-7EFF-407A-9C62-C4F3696A0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5" y="24132427"/>
          <a:ext cx="1121131" cy="541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60513</xdr:colOff>
      <xdr:row>38</xdr:row>
      <xdr:rowOff>159683</xdr:rowOff>
    </xdr:from>
    <xdr:to>
      <xdr:col>1</xdr:col>
      <xdr:colOff>1173791</xdr:colOff>
      <xdr:row>38</xdr:row>
      <xdr:rowOff>693687</xdr:rowOff>
    </xdr:to>
    <xdr:pic>
      <xdr:nvPicPr>
        <xdr:cNvPr id="35" name="Picture 7">
          <a:extLst>
            <a:ext uri="{FF2B5EF4-FFF2-40B4-BE49-F238E27FC236}">
              <a16:creationId xmlns:a16="http://schemas.microsoft.com/office/drawing/2014/main" xmlns="" id="{9D95AB8F-6550-4254-B3B9-B38DAB07C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6" y="24913477"/>
          <a:ext cx="1113278" cy="534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50988</xdr:colOff>
      <xdr:row>39</xdr:row>
      <xdr:rowOff>131108</xdr:rowOff>
    </xdr:from>
    <xdr:to>
      <xdr:col>1</xdr:col>
      <xdr:colOff>1179972</xdr:colOff>
      <xdr:row>39</xdr:row>
      <xdr:rowOff>688671</xdr:rowOff>
    </xdr:to>
    <xdr:pic>
      <xdr:nvPicPr>
        <xdr:cNvPr id="36" name="Picture 8">
          <a:extLst>
            <a:ext uri="{FF2B5EF4-FFF2-40B4-BE49-F238E27FC236}">
              <a16:creationId xmlns:a16="http://schemas.microsoft.com/office/drawing/2014/main" xmlns="" id="{12A56AF0-1094-415E-A2BD-08CC00BDC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341" y="25646902"/>
          <a:ext cx="1128984" cy="55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60512</xdr:colOff>
      <xdr:row>40</xdr:row>
      <xdr:rowOff>159683</xdr:rowOff>
    </xdr:from>
    <xdr:to>
      <xdr:col>1</xdr:col>
      <xdr:colOff>1165937</xdr:colOff>
      <xdr:row>40</xdr:row>
      <xdr:rowOff>701540</xdr:rowOff>
    </xdr:to>
    <xdr:pic>
      <xdr:nvPicPr>
        <xdr:cNvPr id="37" name="Picture 9">
          <a:extLst>
            <a:ext uri="{FF2B5EF4-FFF2-40B4-BE49-F238E27FC236}">
              <a16:creationId xmlns:a16="http://schemas.microsoft.com/office/drawing/2014/main" xmlns="" id="{16B3D873-1CDC-4989-856A-7E4B7C1A8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5" y="26437477"/>
          <a:ext cx="1105425" cy="541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70037</xdr:colOff>
      <xdr:row>41</xdr:row>
      <xdr:rowOff>140633</xdr:rowOff>
    </xdr:from>
    <xdr:to>
      <xdr:col>1</xdr:col>
      <xdr:colOff>1191168</xdr:colOff>
      <xdr:row>41</xdr:row>
      <xdr:rowOff>706049</xdr:rowOff>
    </xdr:to>
    <xdr:pic>
      <xdr:nvPicPr>
        <xdr:cNvPr id="38" name="Picture 10">
          <a:extLst>
            <a:ext uri="{FF2B5EF4-FFF2-40B4-BE49-F238E27FC236}">
              <a16:creationId xmlns:a16="http://schemas.microsoft.com/office/drawing/2014/main" xmlns="" id="{ED6926CF-C8D2-40F2-8C63-E27A957E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90" y="27180427"/>
          <a:ext cx="1121131" cy="565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50988</xdr:colOff>
      <xdr:row>42</xdr:row>
      <xdr:rowOff>131108</xdr:rowOff>
    </xdr:from>
    <xdr:to>
      <xdr:col>1</xdr:col>
      <xdr:colOff>1211384</xdr:colOff>
      <xdr:row>42</xdr:row>
      <xdr:rowOff>688671</xdr:rowOff>
    </xdr:to>
    <xdr:pic>
      <xdr:nvPicPr>
        <xdr:cNvPr id="39" name="Picture 11">
          <a:extLst>
            <a:ext uri="{FF2B5EF4-FFF2-40B4-BE49-F238E27FC236}">
              <a16:creationId xmlns:a16="http://schemas.microsoft.com/office/drawing/2014/main" xmlns="" id="{AFB55A97-5B48-4586-B9B6-FDDCEC22E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341" y="27932902"/>
          <a:ext cx="1160396" cy="55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50987</xdr:colOff>
      <xdr:row>43</xdr:row>
      <xdr:rowOff>121583</xdr:rowOff>
    </xdr:from>
    <xdr:to>
      <xdr:col>1</xdr:col>
      <xdr:colOff>1187824</xdr:colOff>
      <xdr:row>43</xdr:row>
      <xdr:rowOff>655587</xdr:rowOff>
    </xdr:to>
    <xdr:pic>
      <xdr:nvPicPr>
        <xdr:cNvPr id="40" name="Picture 3">
          <a:extLst>
            <a:ext uri="{FF2B5EF4-FFF2-40B4-BE49-F238E27FC236}">
              <a16:creationId xmlns:a16="http://schemas.microsoft.com/office/drawing/2014/main" xmlns="" id="{B9D95CE3-5A6C-4C5F-A086-6DC6F003A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340" y="28685377"/>
          <a:ext cx="1136837" cy="534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Z44"/>
  <sheetViews>
    <sheetView showGridLines="0" tabSelected="1" zoomScale="85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G3" sqref="G3"/>
    </sheetView>
  </sheetViews>
  <sheetFormatPr defaultColWidth="14.42578125" defaultRowHeight="15" customHeight="1"/>
  <cols>
    <col min="1" max="1" width="4.42578125" customWidth="1"/>
    <col min="2" max="2" width="18.85546875" bestFit="1" customWidth="1"/>
    <col min="3" max="3" width="14" customWidth="1"/>
    <col min="4" max="4" width="15.140625" customWidth="1"/>
    <col min="5" max="5" width="16.140625" customWidth="1"/>
    <col min="6" max="6" width="15.140625" customWidth="1"/>
    <col min="7" max="7" width="33.42578125" bestFit="1" customWidth="1"/>
    <col min="8" max="8" width="15.140625" customWidth="1"/>
    <col min="9" max="9" width="9.140625" customWidth="1"/>
    <col min="10" max="11" width="12" customWidth="1"/>
    <col min="12" max="12" width="13.5703125" customWidth="1"/>
    <col min="13" max="13" width="4.5703125" customWidth="1"/>
    <col min="14" max="32" width="5.7109375" customWidth="1"/>
    <col min="33" max="33" width="2.28515625" customWidth="1"/>
    <col min="34" max="52" width="5.7109375" customWidth="1"/>
  </cols>
  <sheetData>
    <row r="3" spans="2:52" ht="15" customHeight="1">
      <c r="J3" s="1"/>
    </row>
    <row r="5" spans="2:52" ht="15" customHeight="1">
      <c r="B5" s="13"/>
      <c r="C5" s="13"/>
      <c r="D5" s="13"/>
    </row>
    <row r="6" spans="2:52" ht="15.75" customHeight="1">
      <c r="H6" s="1"/>
      <c r="K6" s="5">
        <f>SUBTOTAL(9,K9:K44)</f>
        <v>0</v>
      </c>
      <c r="L6" s="6">
        <f>SUBTOTAL(9,L9:L44)</f>
        <v>0</v>
      </c>
      <c r="N6" s="24" t="s">
        <v>81</v>
      </c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H6" s="25" t="s">
        <v>4</v>
      </c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</row>
    <row r="7" spans="2:52" s="14" customFormat="1" ht="6.95" customHeight="1">
      <c r="B7" s="15"/>
      <c r="C7" s="15"/>
      <c r="D7" s="15"/>
      <c r="E7" s="15"/>
      <c r="F7" s="15"/>
      <c r="G7" s="15"/>
      <c r="H7" s="15"/>
      <c r="I7" s="16"/>
      <c r="J7" s="17"/>
      <c r="K7" s="17"/>
      <c r="L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2:52" ht="51" customHeight="1">
      <c r="B8" s="11" t="s">
        <v>3</v>
      </c>
      <c r="C8" s="11" t="s">
        <v>2</v>
      </c>
      <c r="D8" s="11" t="s">
        <v>6</v>
      </c>
      <c r="E8" s="11" t="s">
        <v>17</v>
      </c>
      <c r="F8" s="11" t="s">
        <v>1</v>
      </c>
      <c r="G8" s="11" t="s">
        <v>70</v>
      </c>
      <c r="H8" s="11" t="s">
        <v>7</v>
      </c>
      <c r="I8" s="11" t="s">
        <v>0</v>
      </c>
      <c r="J8" s="12" t="s">
        <v>109</v>
      </c>
      <c r="K8" s="12" t="s">
        <v>4</v>
      </c>
      <c r="L8" s="12" t="s">
        <v>5</v>
      </c>
      <c r="N8" s="11" t="s">
        <v>72</v>
      </c>
      <c r="O8" s="11">
        <v>4</v>
      </c>
      <c r="P8" s="11" t="s">
        <v>73</v>
      </c>
      <c r="Q8" s="11">
        <v>5</v>
      </c>
      <c r="R8" s="11" t="s">
        <v>74</v>
      </c>
      <c r="S8" s="11">
        <v>6</v>
      </c>
      <c r="T8" s="11" t="s">
        <v>75</v>
      </c>
      <c r="U8" s="11">
        <v>7</v>
      </c>
      <c r="V8" s="11" t="s">
        <v>76</v>
      </c>
      <c r="W8" s="11">
        <v>8</v>
      </c>
      <c r="X8" s="11" t="s">
        <v>77</v>
      </c>
      <c r="Y8" s="11">
        <v>9</v>
      </c>
      <c r="Z8" s="11" t="s">
        <v>78</v>
      </c>
      <c r="AA8" s="11">
        <v>10</v>
      </c>
      <c r="AB8" s="11" t="s">
        <v>79</v>
      </c>
      <c r="AC8" s="11">
        <v>11</v>
      </c>
      <c r="AD8" s="11" t="s">
        <v>80</v>
      </c>
      <c r="AE8" s="11">
        <v>12</v>
      </c>
      <c r="AF8" s="11">
        <v>13</v>
      </c>
      <c r="AH8" s="11" t="s">
        <v>72</v>
      </c>
      <c r="AI8" s="11">
        <v>4</v>
      </c>
      <c r="AJ8" s="11" t="s">
        <v>73</v>
      </c>
      <c r="AK8" s="11">
        <v>5</v>
      </c>
      <c r="AL8" s="11" t="s">
        <v>74</v>
      </c>
      <c r="AM8" s="11">
        <v>6</v>
      </c>
      <c r="AN8" s="11" t="s">
        <v>75</v>
      </c>
      <c r="AO8" s="11">
        <v>7</v>
      </c>
      <c r="AP8" s="11" t="s">
        <v>76</v>
      </c>
      <c r="AQ8" s="11">
        <v>8</v>
      </c>
      <c r="AR8" s="11" t="s">
        <v>77</v>
      </c>
      <c r="AS8" s="11">
        <v>9</v>
      </c>
      <c r="AT8" s="11" t="s">
        <v>78</v>
      </c>
      <c r="AU8" s="11">
        <v>10</v>
      </c>
      <c r="AV8" s="11" t="s">
        <v>79</v>
      </c>
      <c r="AW8" s="11">
        <v>11</v>
      </c>
      <c r="AX8" s="11" t="s">
        <v>80</v>
      </c>
      <c r="AY8" s="11">
        <v>12</v>
      </c>
      <c r="AZ8" s="11">
        <v>13</v>
      </c>
    </row>
    <row r="9" spans="2:52" ht="60" customHeight="1">
      <c r="B9" s="20"/>
      <c r="C9" s="2" t="s">
        <v>82</v>
      </c>
      <c r="D9" s="2" t="s">
        <v>8</v>
      </c>
      <c r="E9" s="10" t="s">
        <v>18</v>
      </c>
      <c r="F9" s="2" t="s">
        <v>19</v>
      </c>
      <c r="G9" s="3" t="s">
        <v>20</v>
      </c>
      <c r="H9" s="2" t="s">
        <v>71</v>
      </c>
      <c r="I9" s="4">
        <v>49</v>
      </c>
      <c r="J9" s="19">
        <v>33.700000000000003</v>
      </c>
      <c r="K9" s="4">
        <f>SUM(AH9:AZ9)</f>
        <v>0</v>
      </c>
      <c r="L9" s="19">
        <f>K9*J9</f>
        <v>0</v>
      </c>
      <c r="N9" s="4"/>
      <c r="O9" s="4"/>
      <c r="P9" s="4"/>
      <c r="Q9" s="4"/>
      <c r="R9" s="4"/>
      <c r="S9" s="4">
        <v>2</v>
      </c>
      <c r="T9" s="4"/>
      <c r="U9" s="4">
        <v>2</v>
      </c>
      <c r="V9" s="4"/>
      <c r="W9" s="4">
        <v>10</v>
      </c>
      <c r="X9" s="4">
        <v>6</v>
      </c>
      <c r="Y9" s="4">
        <v>10</v>
      </c>
      <c r="Z9" s="4">
        <v>4</v>
      </c>
      <c r="AA9" s="4">
        <v>8</v>
      </c>
      <c r="AB9" s="4">
        <v>2</v>
      </c>
      <c r="AC9" s="4">
        <v>4</v>
      </c>
      <c r="AD9" s="4"/>
      <c r="AE9" s="4">
        <v>1</v>
      </c>
      <c r="AF9" s="4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</row>
    <row r="10" spans="2:52" ht="60" customHeight="1">
      <c r="B10" s="20"/>
      <c r="C10" s="2" t="s">
        <v>82</v>
      </c>
      <c r="D10" s="2" t="s">
        <v>8</v>
      </c>
      <c r="E10" s="3" t="s">
        <v>21</v>
      </c>
      <c r="F10" s="2" t="s">
        <v>22</v>
      </c>
      <c r="G10" s="3" t="s">
        <v>20</v>
      </c>
      <c r="H10" s="2" t="s">
        <v>71</v>
      </c>
      <c r="I10" s="4">
        <v>19</v>
      </c>
      <c r="J10" s="19">
        <v>33.700000000000003</v>
      </c>
      <c r="K10" s="4">
        <f t="shared" ref="K10:K44" si="0">SUM(AH10:AZ10)</f>
        <v>0</v>
      </c>
      <c r="L10" s="19">
        <f>K10*J10</f>
        <v>0</v>
      </c>
      <c r="M10" s="18"/>
      <c r="N10" s="4"/>
      <c r="O10" s="4"/>
      <c r="P10" s="4"/>
      <c r="Q10" s="4"/>
      <c r="R10" s="4"/>
      <c r="S10" s="4">
        <v>1</v>
      </c>
      <c r="T10" s="4"/>
      <c r="U10" s="4">
        <v>1</v>
      </c>
      <c r="V10" s="4">
        <v>2</v>
      </c>
      <c r="W10" s="4">
        <v>4</v>
      </c>
      <c r="X10" s="4">
        <v>2</v>
      </c>
      <c r="Y10" s="4">
        <v>4</v>
      </c>
      <c r="Z10" s="4">
        <v>2</v>
      </c>
      <c r="AA10" s="4">
        <v>2</v>
      </c>
      <c r="AB10" s="4"/>
      <c r="AC10" s="4">
        <v>1</v>
      </c>
      <c r="AD10" s="4"/>
      <c r="AE10" s="4"/>
      <c r="AF10" s="4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</row>
    <row r="11" spans="2:52" ht="60" customHeight="1">
      <c r="B11" s="20"/>
      <c r="C11" s="2" t="s">
        <v>82</v>
      </c>
      <c r="D11" s="2" t="s">
        <v>8</v>
      </c>
      <c r="E11" s="3" t="s">
        <v>23</v>
      </c>
      <c r="F11" s="2" t="s">
        <v>24</v>
      </c>
      <c r="G11" s="3" t="s">
        <v>20</v>
      </c>
      <c r="H11" s="2" t="s">
        <v>71</v>
      </c>
      <c r="I11" s="4">
        <v>44</v>
      </c>
      <c r="J11" s="19">
        <v>33.700000000000003</v>
      </c>
      <c r="K11" s="4">
        <f t="shared" si="0"/>
        <v>0</v>
      </c>
      <c r="L11" s="19">
        <f>K11*J11</f>
        <v>0</v>
      </c>
      <c r="N11" s="4"/>
      <c r="O11" s="4"/>
      <c r="P11" s="4"/>
      <c r="Q11" s="4"/>
      <c r="R11" s="4"/>
      <c r="S11" s="4">
        <v>1</v>
      </c>
      <c r="T11" s="4"/>
      <c r="U11" s="4">
        <v>1</v>
      </c>
      <c r="V11" s="4"/>
      <c r="W11" s="4">
        <v>9</v>
      </c>
      <c r="X11" s="4">
        <v>6</v>
      </c>
      <c r="Y11" s="4">
        <v>9</v>
      </c>
      <c r="Z11" s="4">
        <v>4</v>
      </c>
      <c r="AA11" s="4">
        <v>7</v>
      </c>
      <c r="AB11" s="4">
        <v>2</v>
      </c>
      <c r="AC11" s="4">
        <v>4</v>
      </c>
      <c r="AD11" s="4"/>
      <c r="AE11" s="4"/>
      <c r="AF11" s="4">
        <v>1</v>
      </c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2:52" ht="60" customHeight="1">
      <c r="B12" s="20"/>
      <c r="C12" s="2" t="s">
        <v>82</v>
      </c>
      <c r="D12" s="2" t="s">
        <v>9</v>
      </c>
      <c r="E12" s="3" t="s">
        <v>25</v>
      </c>
      <c r="F12" s="2" t="s">
        <v>26</v>
      </c>
      <c r="G12" s="3" t="s">
        <v>27</v>
      </c>
      <c r="H12" s="2" t="s">
        <v>71</v>
      </c>
      <c r="I12" s="4">
        <v>64</v>
      </c>
      <c r="J12" s="19">
        <v>38.5</v>
      </c>
      <c r="K12" s="4">
        <f t="shared" si="0"/>
        <v>0</v>
      </c>
      <c r="L12" s="19">
        <f>K12*J12</f>
        <v>0</v>
      </c>
      <c r="N12" s="4"/>
      <c r="O12" s="4"/>
      <c r="P12" s="4"/>
      <c r="Q12" s="4"/>
      <c r="R12" s="4"/>
      <c r="S12" s="4">
        <v>1</v>
      </c>
      <c r="T12" s="4"/>
      <c r="U12" s="4">
        <v>2</v>
      </c>
      <c r="V12" s="4">
        <v>3</v>
      </c>
      <c r="W12" s="4">
        <v>12</v>
      </c>
      <c r="X12" s="4">
        <v>9</v>
      </c>
      <c r="Y12" s="4">
        <v>12</v>
      </c>
      <c r="Z12" s="4">
        <v>7</v>
      </c>
      <c r="AA12" s="4">
        <v>8</v>
      </c>
      <c r="AB12" s="4">
        <v>4</v>
      </c>
      <c r="AC12" s="4">
        <v>5</v>
      </c>
      <c r="AD12" s="4"/>
      <c r="AE12" s="4">
        <v>1</v>
      </c>
      <c r="AF12" s="4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2:52" ht="60" customHeight="1">
      <c r="B13" s="20"/>
      <c r="C13" s="2" t="s">
        <v>82</v>
      </c>
      <c r="D13" s="9" t="s">
        <v>9</v>
      </c>
      <c r="E13" s="8" t="s">
        <v>28</v>
      </c>
      <c r="F13" s="9" t="s">
        <v>29</v>
      </c>
      <c r="G13" s="8" t="s">
        <v>27</v>
      </c>
      <c r="H13" s="2" t="s">
        <v>71</v>
      </c>
      <c r="I13" s="7">
        <v>59</v>
      </c>
      <c r="J13" s="23">
        <v>38.5</v>
      </c>
      <c r="K13" s="4">
        <f t="shared" si="0"/>
        <v>0</v>
      </c>
      <c r="L13" s="19">
        <f>K13*J13</f>
        <v>0</v>
      </c>
      <c r="N13" s="4"/>
      <c r="O13" s="4"/>
      <c r="P13" s="4"/>
      <c r="Q13" s="4"/>
      <c r="R13" s="4"/>
      <c r="S13" s="4">
        <v>2</v>
      </c>
      <c r="T13" s="4"/>
      <c r="U13" s="4">
        <v>2</v>
      </c>
      <c r="V13" s="4">
        <v>1</v>
      </c>
      <c r="W13" s="4">
        <v>11</v>
      </c>
      <c r="X13" s="4">
        <v>7</v>
      </c>
      <c r="Y13" s="4">
        <v>11</v>
      </c>
      <c r="Z13" s="4">
        <v>5</v>
      </c>
      <c r="AA13" s="4">
        <v>9</v>
      </c>
      <c r="AB13" s="4">
        <v>3</v>
      </c>
      <c r="AC13" s="4">
        <v>5</v>
      </c>
      <c r="AD13" s="4"/>
      <c r="AE13" s="4">
        <v>2</v>
      </c>
      <c r="AF13" s="4">
        <v>1</v>
      </c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2:52" ht="60" customHeight="1">
      <c r="B14" s="21"/>
      <c r="C14" s="2" t="s">
        <v>82</v>
      </c>
      <c r="D14" s="2" t="s">
        <v>10</v>
      </c>
      <c r="E14" s="3" t="s">
        <v>30</v>
      </c>
      <c r="F14" s="2" t="s">
        <v>31</v>
      </c>
      <c r="G14" s="3" t="s">
        <v>20</v>
      </c>
      <c r="H14" s="2" t="s">
        <v>71</v>
      </c>
      <c r="I14" s="4">
        <v>39</v>
      </c>
      <c r="J14" s="19">
        <v>33.400000000000006</v>
      </c>
      <c r="K14" s="4">
        <f t="shared" si="0"/>
        <v>0</v>
      </c>
      <c r="L14" s="19">
        <f>K14*J14</f>
        <v>0</v>
      </c>
      <c r="M14" s="18"/>
      <c r="N14" s="4"/>
      <c r="O14" s="4"/>
      <c r="P14" s="4"/>
      <c r="Q14" s="4"/>
      <c r="R14" s="4"/>
      <c r="S14" s="4">
        <v>1</v>
      </c>
      <c r="T14" s="4"/>
      <c r="U14" s="4">
        <v>1</v>
      </c>
      <c r="V14" s="4"/>
      <c r="W14" s="4">
        <v>8</v>
      </c>
      <c r="X14" s="4">
        <v>6</v>
      </c>
      <c r="Y14" s="4">
        <v>8</v>
      </c>
      <c r="Z14" s="4">
        <v>4</v>
      </c>
      <c r="AA14" s="4">
        <v>6</v>
      </c>
      <c r="AB14" s="4">
        <v>2</v>
      </c>
      <c r="AC14" s="4">
        <v>3</v>
      </c>
      <c r="AD14" s="4"/>
      <c r="AE14" s="4"/>
      <c r="AF14" s="4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2:52" ht="60" customHeight="1">
      <c r="B15" s="21"/>
      <c r="C15" s="2" t="s">
        <v>82</v>
      </c>
      <c r="D15" s="2" t="s">
        <v>11</v>
      </c>
      <c r="E15" s="3" t="s">
        <v>28</v>
      </c>
      <c r="F15" s="2" t="s">
        <v>29</v>
      </c>
      <c r="G15" s="3" t="s">
        <v>20</v>
      </c>
      <c r="H15" s="2" t="s">
        <v>71</v>
      </c>
      <c r="I15" s="4">
        <v>48</v>
      </c>
      <c r="J15" s="19">
        <v>34.200000000000003</v>
      </c>
      <c r="K15" s="4">
        <f t="shared" si="0"/>
        <v>0</v>
      </c>
      <c r="L15" s="19">
        <f>K15*J15</f>
        <v>0</v>
      </c>
      <c r="N15" s="4"/>
      <c r="O15" s="4"/>
      <c r="P15" s="4"/>
      <c r="Q15" s="4"/>
      <c r="R15" s="4"/>
      <c r="S15" s="4">
        <v>1</v>
      </c>
      <c r="T15" s="4"/>
      <c r="U15" s="4">
        <v>2</v>
      </c>
      <c r="V15" s="4"/>
      <c r="W15" s="4">
        <v>10</v>
      </c>
      <c r="X15" s="4">
        <v>6</v>
      </c>
      <c r="Y15" s="4">
        <v>10</v>
      </c>
      <c r="Z15" s="4">
        <v>4</v>
      </c>
      <c r="AA15" s="4">
        <v>8</v>
      </c>
      <c r="AB15" s="4">
        <v>2</v>
      </c>
      <c r="AC15" s="4">
        <v>4</v>
      </c>
      <c r="AD15" s="4"/>
      <c r="AE15" s="4">
        <v>1</v>
      </c>
      <c r="AF15" s="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2:52" ht="60" customHeight="1">
      <c r="B16" s="21"/>
      <c r="C16" s="2" t="s">
        <v>82</v>
      </c>
      <c r="D16" s="2" t="s">
        <v>11</v>
      </c>
      <c r="E16" s="3" t="s">
        <v>32</v>
      </c>
      <c r="F16" s="2" t="s">
        <v>33</v>
      </c>
      <c r="G16" s="3" t="s">
        <v>20</v>
      </c>
      <c r="H16" s="2" t="s">
        <v>71</v>
      </c>
      <c r="I16" s="4">
        <v>62</v>
      </c>
      <c r="J16" s="19">
        <v>34.200000000000003</v>
      </c>
      <c r="K16" s="4">
        <f t="shared" si="0"/>
        <v>0</v>
      </c>
      <c r="L16" s="19">
        <f>K16*J16</f>
        <v>0</v>
      </c>
      <c r="N16" s="4"/>
      <c r="O16" s="4"/>
      <c r="P16" s="4"/>
      <c r="Q16" s="4"/>
      <c r="R16" s="4"/>
      <c r="S16" s="4">
        <v>1</v>
      </c>
      <c r="T16" s="4"/>
      <c r="U16" s="4">
        <v>2</v>
      </c>
      <c r="V16" s="4">
        <v>2</v>
      </c>
      <c r="W16" s="4">
        <v>13</v>
      </c>
      <c r="X16" s="4">
        <v>8</v>
      </c>
      <c r="Y16" s="4">
        <v>13</v>
      </c>
      <c r="Z16" s="4">
        <v>6</v>
      </c>
      <c r="AA16" s="4">
        <v>9</v>
      </c>
      <c r="AB16" s="4">
        <v>3</v>
      </c>
      <c r="AC16" s="4">
        <v>5</v>
      </c>
      <c r="AD16" s="4"/>
      <c r="AE16" s="4"/>
      <c r="AF16" s="4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2:52" ht="60" customHeight="1">
      <c r="B17" s="21"/>
      <c r="C17" s="2" t="s">
        <v>82</v>
      </c>
      <c r="D17" s="9" t="s">
        <v>12</v>
      </c>
      <c r="E17" s="8" t="s">
        <v>28</v>
      </c>
      <c r="F17" s="9" t="s">
        <v>29</v>
      </c>
      <c r="G17" s="8" t="s">
        <v>20</v>
      </c>
      <c r="H17" s="2" t="s">
        <v>71</v>
      </c>
      <c r="I17" s="7">
        <v>60</v>
      </c>
      <c r="J17" s="23">
        <v>33.700000000000003</v>
      </c>
      <c r="K17" s="4">
        <f t="shared" si="0"/>
        <v>0</v>
      </c>
      <c r="L17" s="19">
        <f>K17*J17</f>
        <v>0</v>
      </c>
      <c r="N17" s="4"/>
      <c r="O17" s="4"/>
      <c r="P17" s="4"/>
      <c r="Q17" s="4"/>
      <c r="R17" s="4"/>
      <c r="S17" s="4">
        <v>1</v>
      </c>
      <c r="T17" s="4"/>
      <c r="U17" s="4">
        <v>2</v>
      </c>
      <c r="V17" s="4">
        <v>2</v>
      </c>
      <c r="W17" s="4">
        <v>12</v>
      </c>
      <c r="X17" s="4">
        <v>9</v>
      </c>
      <c r="Y17" s="4">
        <v>12</v>
      </c>
      <c r="Z17" s="4">
        <v>7</v>
      </c>
      <c r="AA17" s="4">
        <v>8</v>
      </c>
      <c r="AB17" s="4">
        <v>2</v>
      </c>
      <c r="AC17" s="4">
        <v>4</v>
      </c>
      <c r="AD17" s="4"/>
      <c r="AE17" s="4">
        <v>1</v>
      </c>
      <c r="AF17" s="4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2:52" ht="60" customHeight="1">
      <c r="B18" s="21"/>
      <c r="C18" s="2" t="s">
        <v>82</v>
      </c>
      <c r="D18" s="2" t="s">
        <v>12</v>
      </c>
      <c r="E18" s="3" t="s">
        <v>34</v>
      </c>
      <c r="F18" s="2" t="s">
        <v>35</v>
      </c>
      <c r="G18" s="3" t="s">
        <v>36</v>
      </c>
      <c r="H18" s="2" t="s">
        <v>71</v>
      </c>
      <c r="I18" s="4">
        <v>47</v>
      </c>
      <c r="J18" s="19">
        <v>35.400000000000006</v>
      </c>
      <c r="K18" s="4">
        <f t="shared" si="0"/>
        <v>0</v>
      </c>
      <c r="L18" s="19">
        <f>K18*J18</f>
        <v>0</v>
      </c>
      <c r="M18" s="18"/>
      <c r="N18" s="4"/>
      <c r="O18" s="4"/>
      <c r="P18" s="4"/>
      <c r="Q18" s="4"/>
      <c r="R18" s="4"/>
      <c r="S18" s="4">
        <v>1</v>
      </c>
      <c r="T18" s="4"/>
      <c r="U18" s="4">
        <v>2</v>
      </c>
      <c r="V18" s="4"/>
      <c r="W18" s="4">
        <v>9</v>
      </c>
      <c r="X18" s="4">
        <v>7</v>
      </c>
      <c r="Y18" s="4">
        <v>9</v>
      </c>
      <c r="Z18" s="4">
        <v>5</v>
      </c>
      <c r="AA18" s="4">
        <v>7</v>
      </c>
      <c r="AB18" s="4">
        <v>3</v>
      </c>
      <c r="AC18" s="4">
        <v>4</v>
      </c>
      <c r="AD18" s="4"/>
      <c r="AE18" s="4"/>
      <c r="AF18" s="4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2:52" ht="60" customHeight="1">
      <c r="B19" s="20"/>
      <c r="C19" s="2" t="s">
        <v>82</v>
      </c>
      <c r="D19" s="2" t="s">
        <v>13</v>
      </c>
      <c r="E19" s="3" t="s">
        <v>37</v>
      </c>
      <c r="F19" s="2" t="s">
        <v>38</v>
      </c>
      <c r="G19" s="3" t="s">
        <v>39</v>
      </c>
      <c r="H19" s="2" t="s">
        <v>71</v>
      </c>
      <c r="I19" s="4">
        <v>74</v>
      </c>
      <c r="J19" s="19">
        <v>37.1</v>
      </c>
      <c r="K19" s="4">
        <f t="shared" si="0"/>
        <v>0</v>
      </c>
      <c r="L19" s="19">
        <f>K19*J19</f>
        <v>0</v>
      </c>
      <c r="N19" s="4"/>
      <c r="O19" s="4"/>
      <c r="P19" s="4"/>
      <c r="Q19" s="4"/>
      <c r="R19" s="4"/>
      <c r="S19" s="4">
        <v>1</v>
      </c>
      <c r="T19" s="4"/>
      <c r="U19" s="4">
        <v>3</v>
      </c>
      <c r="V19" s="4">
        <v>3</v>
      </c>
      <c r="W19" s="4">
        <v>14</v>
      </c>
      <c r="X19" s="4">
        <v>9</v>
      </c>
      <c r="Y19" s="4">
        <v>14</v>
      </c>
      <c r="Z19" s="4">
        <v>8</v>
      </c>
      <c r="AA19" s="4">
        <v>10</v>
      </c>
      <c r="AB19" s="4">
        <v>3</v>
      </c>
      <c r="AC19" s="4">
        <v>7</v>
      </c>
      <c r="AD19" s="4"/>
      <c r="AE19" s="4">
        <v>1</v>
      </c>
      <c r="AF19" s="4">
        <v>1</v>
      </c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2:52" ht="60" customHeight="1">
      <c r="B20" s="20"/>
      <c r="C20" s="2" t="s">
        <v>82</v>
      </c>
      <c r="D20" s="2" t="s">
        <v>13</v>
      </c>
      <c r="E20" s="3" t="s">
        <v>40</v>
      </c>
      <c r="F20" s="2" t="s">
        <v>41</v>
      </c>
      <c r="G20" s="3" t="s">
        <v>20</v>
      </c>
      <c r="H20" s="2" t="s">
        <v>71</v>
      </c>
      <c r="I20" s="4">
        <v>63</v>
      </c>
      <c r="J20" s="19">
        <v>33.400000000000006</v>
      </c>
      <c r="K20" s="4">
        <f t="shared" si="0"/>
        <v>0</v>
      </c>
      <c r="L20" s="19">
        <f>K20*J20</f>
        <v>0</v>
      </c>
      <c r="N20" s="4"/>
      <c r="O20" s="4"/>
      <c r="P20" s="4"/>
      <c r="Q20" s="4"/>
      <c r="R20" s="4"/>
      <c r="S20" s="4">
        <v>1</v>
      </c>
      <c r="T20" s="4"/>
      <c r="U20" s="4">
        <v>4</v>
      </c>
      <c r="V20" s="4"/>
      <c r="W20" s="4">
        <v>12</v>
      </c>
      <c r="X20" s="4">
        <v>7</v>
      </c>
      <c r="Y20" s="4">
        <v>12</v>
      </c>
      <c r="Z20" s="4">
        <v>6</v>
      </c>
      <c r="AA20" s="4">
        <v>10</v>
      </c>
      <c r="AB20" s="4">
        <v>3</v>
      </c>
      <c r="AC20" s="4">
        <v>7</v>
      </c>
      <c r="AD20" s="4"/>
      <c r="AE20" s="4">
        <v>1</v>
      </c>
      <c r="AF20" s="4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2:52" ht="60" customHeight="1">
      <c r="B21" s="20"/>
      <c r="C21" s="2" t="s">
        <v>82</v>
      </c>
      <c r="D21" s="9" t="s">
        <v>13</v>
      </c>
      <c r="E21" s="8" t="s">
        <v>42</v>
      </c>
      <c r="F21" s="9" t="s">
        <v>43</v>
      </c>
      <c r="G21" s="8" t="s">
        <v>36</v>
      </c>
      <c r="H21" s="2" t="s">
        <v>71</v>
      </c>
      <c r="I21" s="7">
        <v>23</v>
      </c>
      <c r="J21" s="23">
        <v>35.400000000000006</v>
      </c>
      <c r="K21" s="4">
        <f t="shared" si="0"/>
        <v>0</v>
      </c>
      <c r="L21" s="19">
        <f>K21*J21</f>
        <v>0</v>
      </c>
      <c r="N21" s="4"/>
      <c r="O21" s="4"/>
      <c r="P21" s="4"/>
      <c r="Q21" s="4"/>
      <c r="R21" s="4"/>
      <c r="S21" s="4">
        <v>1</v>
      </c>
      <c r="T21" s="4"/>
      <c r="U21" s="4">
        <v>1</v>
      </c>
      <c r="V21" s="4">
        <v>2</v>
      </c>
      <c r="W21" s="4">
        <v>5</v>
      </c>
      <c r="X21" s="4">
        <v>2</v>
      </c>
      <c r="Y21" s="4">
        <v>5</v>
      </c>
      <c r="Z21" s="4">
        <v>2</v>
      </c>
      <c r="AA21" s="4">
        <v>3</v>
      </c>
      <c r="AB21" s="4"/>
      <c r="AC21" s="4">
        <v>2</v>
      </c>
      <c r="AD21" s="4"/>
      <c r="AE21" s="4"/>
      <c r="AF21" s="4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2:52" ht="60" customHeight="1">
      <c r="B22" s="22"/>
      <c r="C22" s="2" t="s">
        <v>82</v>
      </c>
      <c r="D22" s="2" t="s">
        <v>13</v>
      </c>
      <c r="E22" s="3" t="s">
        <v>44</v>
      </c>
      <c r="F22" s="2" t="s">
        <v>45</v>
      </c>
      <c r="G22" s="3" t="s">
        <v>20</v>
      </c>
      <c r="H22" s="2" t="s">
        <v>71</v>
      </c>
      <c r="I22" s="4">
        <v>67</v>
      </c>
      <c r="J22" s="19">
        <v>33.400000000000006</v>
      </c>
      <c r="K22" s="4">
        <f t="shared" si="0"/>
        <v>0</v>
      </c>
      <c r="L22" s="19">
        <f>K22*J22</f>
        <v>0</v>
      </c>
      <c r="M22" s="18"/>
      <c r="N22" s="4"/>
      <c r="O22" s="4"/>
      <c r="P22" s="4"/>
      <c r="Q22" s="4"/>
      <c r="R22" s="4"/>
      <c r="S22" s="4">
        <v>1</v>
      </c>
      <c r="T22" s="4"/>
      <c r="U22" s="4">
        <v>3</v>
      </c>
      <c r="V22" s="4">
        <v>2</v>
      </c>
      <c r="W22" s="4">
        <v>13</v>
      </c>
      <c r="X22" s="4">
        <v>9</v>
      </c>
      <c r="Y22" s="4">
        <v>13</v>
      </c>
      <c r="Z22" s="4">
        <v>7</v>
      </c>
      <c r="AA22" s="4">
        <v>9</v>
      </c>
      <c r="AB22" s="4">
        <v>4</v>
      </c>
      <c r="AC22" s="4">
        <v>5</v>
      </c>
      <c r="AD22" s="4"/>
      <c r="AE22" s="4"/>
      <c r="AF22" s="4">
        <v>1</v>
      </c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2:52" ht="60" customHeight="1">
      <c r="B23" s="20"/>
      <c r="C23" s="2" t="s">
        <v>82</v>
      </c>
      <c r="D23" s="2" t="s">
        <v>13</v>
      </c>
      <c r="E23" s="3" t="s">
        <v>46</v>
      </c>
      <c r="F23" s="2" t="s">
        <v>47</v>
      </c>
      <c r="G23" s="3" t="s">
        <v>36</v>
      </c>
      <c r="H23" s="2" t="s">
        <v>71</v>
      </c>
      <c r="I23" s="4">
        <v>47</v>
      </c>
      <c r="J23" s="19">
        <v>35.400000000000006</v>
      </c>
      <c r="K23" s="4">
        <f t="shared" si="0"/>
        <v>0</v>
      </c>
      <c r="L23" s="19">
        <f>K23*J23</f>
        <v>0</v>
      </c>
      <c r="N23" s="4"/>
      <c r="O23" s="4"/>
      <c r="P23" s="4"/>
      <c r="Q23" s="4"/>
      <c r="R23" s="4"/>
      <c r="S23" s="4">
        <v>1</v>
      </c>
      <c r="T23" s="4"/>
      <c r="U23" s="4">
        <v>1</v>
      </c>
      <c r="V23" s="4">
        <v>1</v>
      </c>
      <c r="W23" s="4">
        <v>9</v>
      </c>
      <c r="X23" s="4">
        <v>7</v>
      </c>
      <c r="Y23" s="4">
        <v>9</v>
      </c>
      <c r="Z23" s="4">
        <v>5</v>
      </c>
      <c r="AA23" s="4">
        <v>7</v>
      </c>
      <c r="AB23" s="4">
        <v>3</v>
      </c>
      <c r="AC23" s="4">
        <v>4</v>
      </c>
      <c r="AD23" s="4"/>
      <c r="AE23" s="4"/>
      <c r="AF23" s="4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2:52" ht="60" customHeight="1">
      <c r="B24" s="20"/>
      <c r="C24" s="2" t="s">
        <v>82</v>
      </c>
      <c r="D24" s="2" t="s">
        <v>13</v>
      </c>
      <c r="E24" s="3" t="s">
        <v>48</v>
      </c>
      <c r="F24" s="2" t="s">
        <v>49</v>
      </c>
      <c r="G24" s="3" t="s">
        <v>20</v>
      </c>
      <c r="H24" s="2" t="s">
        <v>71</v>
      </c>
      <c r="I24" s="4">
        <v>58</v>
      </c>
      <c r="J24" s="19">
        <v>33.400000000000006</v>
      </c>
      <c r="K24" s="4">
        <f t="shared" si="0"/>
        <v>0</v>
      </c>
      <c r="L24" s="19">
        <f>K24*J24</f>
        <v>0</v>
      </c>
      <c r="N24" s="4"/>
      <c r="O24" s="4"/>
      <c r="P24" s="4"/>
      <c r="Q24" s="4"/>
      <c r="R24" s="4"/>
      <c r="S24" s="4">
        <v>1</v>
      </c>
      <c r="T24" s="4"/>
      <c r="U24" s="4">
        <v>2</v>
      </c>
      <c r="V24" s="4">
        <v>2</v>
      </c>
      <c r="W24" s="4">
        <v>11</v>
      </c>
      <c r="X24" s="4">
        <v>9</v>
      </c>
      <c r="Y24" s="4">
        <v>11</v>
      </c>
      <c r="Z24" s="4">
        <v>7</v>
      </c>
      <c r="AA24" s="4">
        <v>7</v>
      </c>
      <c r="AB24" s="4">
        <v>3</v>
      </c>
      <c r="AC24" s="4">
        <v>4</v>
      </c>
      <c r="AD24" s="4"/>
      <c r="AE24" s="4">
        <v>1</v>
      </c>
      <c r="AF24" s="4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2:52" ht="60" customHeight="1">
      <c r="B25" s="20"/>
      <c r="C25" s="2" t="s">
        <v>82</v>
      </c>
      <c r="D25" s="9" t="s">
        <v>13</v>
      </c>
      <c r="E25" s="8" t="s">
        <v>50</v>
      </c>
      <c r="F25" s="9" t="s">
        <v>51</v>
      </c>
      <c r="G25" s="8" t="s">
        <v>20</v>
      </c>
      <c r="H25" s="2" t="s">
        <v>71</v>
      </c>
      <c r="I25" s="7">
        <v>55</v>
      </c>
      <c r="J25" s="23">
        <v>33.400000000000006</v>
      </c>
      <c r="K25" s="4">
        <f t="shared" si="0"/>
        <v>0</v>
      </c>
      <c r="L25" s="19">
        <f>K25*J25</f>
        <v>0</v>
      </c>
      <c r="N25" s="4"/>
      <c r="O25" s="4"/>
      <c r="P25" s="4"/>
      <c r="Q25" s="4"/>
      <c r="R25" s="4"/>
      <c r="S25" s="4">
        <v>1</v>
      </c>
      <c r="T25" s="4"/>
      <c r="U25" s="4">
        <v>3</v>
      </c>
      <c r="V25" s="4"/>
      <c r="W25" s="4">
        <v>10</v>
      </c>
      <c r="X25" s="4">
        <v>7</v>
      </c>
      <c r="Y25" s="4">
        <v>10</v>
      </c>
      <c r="Z25" s="4">
        <v>6</v>
      </c>
      <c r="AA25" s="4">
        <v>7</v>
      </c>
      <c r="AB25" s="4">
        <v>3</v>
      </c>
      <c r="AC25" s="4">
        <v>7</v>
      </c>
      <c r="AD25" s="4"/>
      <c r="AE25" s="4">
        <v>1</v>
      </c>
      <c r="AF25" s="4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2:52" ht="60" customHeight="1">
      <c r="B26" s="20"/>
      <c r="C26" s="2" t="s">
        <v>82</v>
      </c>
      <c r="D26" s="2" t="s">
        <v>13</v>
      </c>
      <c r="E26" s="3" t="s">
        <v>52</v>
      </c>
      <c r="F26" s="2" t="s">
        <v>53</v>
      </c>
      <c r="G26" s="3" t="s">
        <v>20</v>
      </c>
      <c r="H26" s="2" t="s">
        <v>71</v>
      </c>
      <c r="I26" s="4">
        <v>30</v>
      </c>
      <c r="J26" s="19">
        <v>33.400000000000006</v>
      </c>
      <c r="K26" s="4">
        <f t="shared" si="0"/>
        <v>0</v>
      </c>
      <c r="L26" s="19">
        <f>K26*J26</f>
        <v>0</v>
      </c>
      <c r="M26" s="18"/>
      <c r="N26" s="4"/>
      <c r="O26" s="4"/>
      <c r="P26" s="4"/>
      <c r="Q26" s="4"/>
      <c r="R26" s="4"/>
      <c r="S26" s="4">
        <v>1</v>
      </c>
      <c r="T26" s="4"/>
      <c r="U26" s="4">
        <v>2</v>
      </c>
      <c r="V26" s="4">
        <v>2</v>
      </c>
      <c r="W26" s="4">
        <v>5</v>
      </c>
      <c r="X26" s="4">
        <v>3</v>
      </c>
      <c r="Y26" s="4">
        <v>6</v>
      </c>
      <c r="Z26" s="4">
        <v>2</v>
      </c>
      <c r="AA26" s="4">
        <v>4</v>
      </c>
      <c r="AB26" s="4">
        <v>1</v>
      </c>
      <c r="AC26" s="4">
        <v>2</v>
      </c>
      <c r="AD26" s="4"/>
      <c r="AE26" s="4">
        <v>2</v>
      </c>
      <c r="AF26" s="4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2:52" ht="60" customHeight="1">
      <c r="B27" s="21"/>
      <c r="C27" s="2" t="s">
        <v>82</v>
      </c>
      <c r="D27" s="2" t="s">
        <v>14</v>
      </c>
      <c r="E27" s="3" t="s">
        <v>54</v>
      </c>
      <c r="F27" s="2" t="s">
        <v>55</v>
      </c>
      <c r="G27" s="3" t="s">
        <v>36</v>
      </c>
      <c r="H27" s="2" t="s">
        <v>71</v>
      </c>
      <c r="I27" s="4">
        <v>22</v>
      </c>
      <c r="J27" s="19">
        <v>35.700000000000003</v>
      </c>
      <c r="K27" s="4">
        <f t="shared" si="0"/>
        <v>0</v>
      </c>
      <c r="L27" s="19">
        <f>K27*J27</f>
        <v>0</v>
      </c>
      <c r="N27" s="4"/>
      <c r="O27" s="4"/>
      <c r="P27" s="4"/>
      <c r="Q27" s="4"/>
      <c r="R27" s="4"/>
      <c r="S27" s="4">
        <v>1</v>
      </c>
      <c r="T27" s="4"/>
      <c r="U27" s="4">
        <v>1</v>
      </c>
      <c r="V27" s="4">
        <v>2</v>
      </c>
      <c r="W27" s="4">
        <v>4</v>
      </c>
      <c r="X27" s="4">
        <v>2</v>
      </c>
      <c r="Y27" s="4">
        <v>5</v>
      </c>
      <c r="Z27" s="4">
        <v>2</v>
      </c>
      <c r="AA27" s="4">
        <v>3</v>
      </c>
      <c r="AB27" s="4"/>
      <c r="AC27" s="4">
        <v>1</v>
      </c>
      <c r="AD27" s="4"/>
      <c r="AE27" s="4">
        <v>1</v>
      </c>
      <c r="AF27" s="4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2:52" ht="60" customHeight="1">
      <c r="B28" s="21"/>
      <c r="C28" s="2" t="s">
        <v>82</v>
      </c>
      <c r="D28" s="2" t="s">
        <v>14</v>
      </c>
      <c r="E28" s="3" t="s">
        <v>56</v>
      </c>
      <c r="F28" s="2" t="s">
        <v>57</v>
      </c>
      <c r="G28" s="3" t="s">
        <v>36</v>
      </c>
      <c r="H28" s="2" t="s">
        <v>71</v>
      </c>
      <c r="I28" s="4">
        <v>25</v>
      </c>
      <c r="J28" s="19">
        <v>35.700000000000003</v>
      </c>
      <c r="K28" s="4">
        <f t="shared" si="0"/>
        <v>0</v>
      </c>
      <c r="L28" s="19">
        <f>K28*J28</f>
        <v>0</v>
      </c>
      <c r="N28" s="4"/>
      <c r="O28" s="4"/>
      <c r="P28" s="4"/>
      <c r="Q28" s="4"/>
      <c r="R28" s="4"/>
      <c r="S28" s="4">
        <v>1</v>
      </c>
      <c r="T28" s="4"/>
      <c r="U28" s="4">
        <v>2</v>
      </c>
      <c r="V28" s="4">
        <v>2</v>
      </c>
      <c r="W28" s="4">
        <v>5</v>
      </c>
      <c r="X28" s="4">
        <v>2</v>
      </c>
      <c r="Y28" s="4">
        <v>5</v>
      </c>
      <c r="Z28" s="4">
        <v>2</v>
      </c>
      <c r="AA28" s="4">
        <v>3</v>
      </c>
      <c r="AB28" s="4">
        <v>1</v>
      </c>
      <c r="AC28" s="4">
        <v>2</v>
      </c>
      <c r="AD28" s="4"/>
      <c r="AE28" s="4"/>
      <c r="AF28" s="4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2:52" ht="60" customHeight="1">
      <c r="B29" s="21"/>
      <c r="C29" s="2" t="s">
        <v>82</v>
      </c>
      <c r="D29" s="9" t="s">
        <v>14</v>
      </c>
      <c r="E29" s="8" t="s">
        <v>58</v>
      </c>
      <c r="F29" s="9" t="s">
        <v>59</v>
      </c>
      <c r="G29" s="8" t="s">
        <v>36</v>
      </c>
      <c r="H29" s="2" t="s">
        <v>71</v>
      </c>
      <c r="I29" s="7">
        <v>16</v>
      </c>
      <c r="J29" s="23">
        <v>35.700000000000003</v>
      </c>
      <c r="K29" s="4">
        <f t="shared" si="0"/>
        <v>0</v>
      </c>
      <c r="L29" s="19">
        <f>K29*J29</f>
        <v>0</v>
      </c>
      <c r="N29" s="4"/>
      <c r="O29" s="4"/>
      <c r="P29" s="4"/>
      <c r="Q29" s="4"/>
      <c r="R29" s="4"/>
      <c r="S29" s="4"/>
      <c r="T29" s="4"/>
      <c r="U29" s="4"/>
      <c r="V29" s="4">
        <v>2</v>
      </c>
      <c r="W29" s="4">
        <v>4</v>
      </c>
      <c r="X29" s="4">
        <v>2</v>
      </c>
      <c r="Y29" s="4">
        <v>5</v>
      </c>
      <c r="Z29" s="4">
        <v>2</v>
      </c>
      <c r="AA29" s="4">
        <v>1</v>
      </c>
      <c r="AB29" s="4"/>
      <c r="AC29" s="4"/>
      <c r="AD29" s="4"/>
      <c r="AE29" s="4"/>
      <c r="AF29" s="4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2:52" ht="60" customHeight="1">
      <c r="B30" s="20"/>
      <c r="C30" s="2" t="s">
        <v>82</v>
      </c>
      <c r="D30" s="2" t="s">
        <v>15</v>
      </c>
      <c r="E30" s="3" t="s">
        <v>48</v>
      </c>
      <c r="F30" s="2" t="s">
        <v>49</v>
      </c>
      <c r="G30" s="3" t="s">
        <v>20</v>
      </c>
      <c r="H30" s="2" t="s">
        <v>71</v>
      </c>
      <c r="I30" s="4">
        <v>65</v>
      </c>
      <c r="J30" s="19">
        <v>35.400000000000006</v>
      </c>
      <c r="K30" s="4">
        <f t="shared" si="0"/>
        <v>0</v>
      </c>
      <c r="L30" s="19">
        <f>K30*J30</f>
        <v>0</v>
      </c>
      <c r="M30" s="18"/>
      <c r="N30" s="4"/>
      <c r="O30" s="4"/>
      <c r="P30" s="4"/>
      <c r="Q30" s="4"/>
      <c r="R30" s="4"/>
      <c r="S30" s="4">
        <v>1</v>
      </c>
      <c r="T30" s="4"/>
      <c r="U30" s="4">
        <v>2</v>
      </c>
      <c r="V30" s="4">
        <v>2</v>
      </c>
      <c r="W30" s="4">
        <v>13</v>
      </c>
      <c r="X30" s="4">
        <v>9</v>
      </c>
      <c r="Y30" s="4">
        <v>13</v>
      </c>
      <c r="Z30" s="4">
        <v>8</v>
      </c>
      <c r="AA30" s="4">
        <v>9</v>
      </c>
      <c r="AB30" s="4">
        <v>3</v>
      </c>
      <c r="AC30" s="4">
        <v>5</v>
      </c>
      <c r="AD30" s="4"/>
      <c r="AE30" s="4"/>
      <c r="AF30" s="4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2:52" ht="60" customHeight="1">
      <c r="B31" s="20"/>
      <c r="C31" s="2" t="s">
        <v>82</v>
      </c>
      <c r="D31" s="2" t="s">
        <v>15</v>
      </c>
      <c r="E31" s="3" t="s">
        <v>60</v>
      </c>
      <c r="F31" s="2" t="s">
        <v>61</v>
      </c>
      <c r="G31" s="3" t="s">
        <v>36</v>
      </c>
      <c r="H31" s="2" t="s">
        <v>71</v>
      </c>
      <c r="I31" s="4">
        <v>13</v>
      </c>
      <c r="J31" s="19">
        <v>36.200000000000003</v>
      </c>
      <c r="K31" s="4">
        <f t="shared" si="0"/>
        <v>0</v>
      </c>
      <c r="L31" s="19">
        <f>K31*J31</f>
        <v>0</v>
      </c>
      <c r="N31" s="4"/>
      <c r="O31" s="4"/>
      <c r="P31" s="4"/>
      <c r="Q31" s="4"/>
      <c r="R31" s="4"/>
      <c r="S31" s="4">
        <v>1</v>
      </c>
      <c r="T31" s="4"/>
      <c r="U31" s="4">
        <v>1</v>
      </c>
      <c r="V31" s="4"/>
      <c r="W31" s="4">
        <v>3</v>
      </c>
      <c r="X31" s="4"/>
      <c r="Y31" s="4">
        <v>3</v>
      </c>
      <c r="Z31" s="4">
        <v>1</v>
      </c>
      <c r="AA31" s="4">
        <v>3</v>
      </c>
      <c r="AB31" s="4"/>
      <c r="AC31" s="4">
        <v>1</v>
      </c>
      <c r="AD31" s="4"/>
      <c r="AE31" s="4"/>
      <c r="AF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2:52" ht="60" customHeight="1">
      <c r="B32" s="20"/>
      <c r="C32" s="2" t="s">
        <v>82</v>
      </c>
      <c r="D32" s="2" t="s">
        <v>15</v>
      </c>
      <c r="E32" s="3" t="s">
        <v>62</v>
      </c>
      <c r="F32" s="2" t="s">
        <v>63</v>
      </c>
      <c r="G32" s="3" t="s">
        <v>36</v>
      </c>
      <c r="H32" s="2" t="s">
        <v>71</v>
      </c>
      <c r="I32" s="4">
        <v>50</v>
      </c>
      <c r="J32" s="19">
        <v>36.200000000000003</v>
      </c>
      <c r="K32" s="4">
        <f t="shared" si="0"/>
        <v>0</v>
      </c>
      <c r="L32" s="19">
        <f>K32*J32</f>
        <v>0</v>
      </c>
      <c r="N32" s="4"/>
      <c r="O32" s="4"/>
      <c r="P32" s="4"/>
      <c r="Q32" s="4"/>
      <c r="R32" s="4"/>
      <c r="S32" s="4">
        <v>1</v>
      </c>
      <c r="T32" s="4"/>
      <c r="U32" s="4">
        <v>2</v>
      </c>
      <c r="V32" s="4"/>
      <c r="W32" s="4">
        <v>10</v>
      </c>
      <c r="X32" s="4">
        <v>7</v>
      </c>
      <c r="Y32" s="4">
        <v>10</v>
      </c>
      <c r="Z32" s="4">
        <v>6</v>
      </c>
      <c r="AA32" s="4">
        <v>8</v>
      </c>
      <c r="AB32" s="4">
        <v>2</v>
      </c>
      <c r="AC32" s="4">
        <v>4</v>
      </c>
      <c r="AD32" s="4"/>
      <c r="AE32" s="4"/>
      <c r="AF32" s="4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2:52" ht="60" customHeight="1">
      <c r="B33" s="20"/>
      <c r="C33" s="2" t="s">
        <v>82</v>
      </c>
      <c r="D33" s="9" t="s">
        <v>15</v>
      </c>
      <c r="E33" s="8" t="s">
        <v>64</v>
      </c>
      <c r="F33" s="9" t="s">
        <v>65</v>
      </c>
      <c r="G33" s="8" t="s">
        <v>36</v>
      </c>
      <c r="H33" s="2" t="s">
        <v>71</v>
      </c>
      <c r="I33" s="7">
        <v>50</v>
      </c>
      <c r="J33" s="23">
        <v>36.200000000000003</v>
      </c>
      <c r="K33" s="4">
        <f t="shared" si="0"/>
        <v>0</v>
      </c>
      <c r="L33" s="19">
        <f>K33*J33</f>
        <v>0</v>
      </c>
      <c r="N33" s="4"/>
      <c r="O33" s="4"/>
      <c r="P33" s="4"/>
      <c r="Q33" s="4"/>
      <c r="R33" s="4"/>
      <c r="S33" s="4">
        <v>1</v>
      </c>
      <c r="T33" s="4"/>
      <c r="U33" s="4">
        <v>2</v>
      </c>
      <c r="V33" s="4"/>
      <c r="W33" s="4">
        <v>10</v>
      </c>
      <c r="X33" s="4">
        <v>7</v>
      </c>
      <c r="Y33" s="4">
        <v>10</v>
      </c>
      <c r="Z33" s="4">
        <v>6</v>
      </c>
      <c r="AA33" s="4">
        <v>8</v>
      </c>
      <c r="AB33" s="4">
        <v>2</v>
      </c>
      <c r="AC33" s="4">
        <v>4</v>
      </c>
      <c r="AD33" s="4"/>
      <c r="AE33" s="4"/>
      <c r="AF33" s="4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2:52" ht="60" customHeight="1">
      <c r="B34" s="21"/>
      <c r="C34" s="2" t="s">
        <v>82</v>
      </c>
      <c r="D34" s="2" t="s">
        <v>16</v>
      </c>
      <c r="E34" s="3" t="s">
        <v>66</v>
      </c>
      <c r="F34" s="2" t="s">
        <v>67</v>
      </c>
      <c r="G34" s="3" t="s">
        <v>36</v>
      </c>
      <c r="H34" s="2" t="s">
        <v>71</v>
      </c>
      <c r="I34" s="4">
        <v>42</v>
      </c>
      <c r="J34" s="19">
        <v>34.200000000000003</v>
      </c>
      <c r="K34" s="4">
        <f t="shared" si="0"/>
        <v>0</v>
      </c>
      <c r="L34" s="19">
        <f>K34*J34</f>
        <v>0</v>
      </c>
      <c r="M34" s="18"/>
      <c r="N34" s="4"/>
      <c r="O34" s="4"/>
      <c r="P34" s="4"/>
      <c r="Q34" s="4"/>
      <c r="R34" s="4"/>
      <c r="S34" s="4">
        <v>1</v>
      </c>
      <c r="T34" s="4"/>
      <c r="U34" s="4">
        <v>1</v>
      </c>
      <c r="V34" s="4"/>
      <c r="W34" s="4">
        <v>8</v>
      </c>
      <c r="X34" s="4">
        <v>6</v>
      </c>
      <c r="Y34" s="4">
        <v>9</v>
      </c>
      <c r="Z34" s="4">
        <v>5</v>
      </c>
      <c r="AA34" s="4">
        <v>7</v>
      </c>
      <c r="AB34" s="4">
        <v>2</v>
      </c>
      <c r="AC34" s="4">
        <v>3</v>
      </c>
      <c r="AD34" s="4"/>
      <c r="AE34" s="4"/>
      <c r="AF34" s="4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2:52" ht="60" customHeight="1">
      <c r="B35" s="21"/>
      <c r="C35" s="2" t="s">
        <v>82</v>
      </c>
      <c r="D35" s="2" t="s">
        <v>16</v>
      </c>
      <c r="E35" s="3" t="s">
        <v>68</v>
      </c>
      <c r="F35" s="2" t="s">
        <v>69</v>
      </c>
      <c r="G35" s="3" t="s">
        <v>36</v>
      </c>
      <c r="H35" s="2" t="s">
        <v>71</v>
      </c>
      <c r="I35" s="4">
        <v>33</v>
      </c>
      <c r="J35" s="19">
        <v>34.200000000000003</v>
      </c>
      <c r="K35" s="4">
        <f t="shared" si="0"/>
        <v>0</v>
      </c>
      <c r="L35" s="19">
        <f>K35*J35</f>
        <v>0</v>
      </c>
      <c r="N35" s="4"/>
      <c r="O35" s="4"/>
      <c r="P35" s="4"/>
      <c r="Q35" s="4"/>
      <c r="R35" s="4"/>
      <c r="S35" s="4"/>
      <c r="T35" s="4"/>
      <c r="U35" s="4"/>
      <c r="V35" s="4"/>
      <c r="W35" s="4">
        <v>6</v>
      </c>
      <c r="X35" s="4">
        <v>6</v>
      </c>
      <c r="Y35" s="4">
        <v>7</v>
      </c>
      <c r="Z35" s="4">
        <v>5</v>
      </c>
      <c r="AA35" s="4">
        <v>5</v>
      </c>
      <c r="AB35" s="4">
        <v>2</v>
      </c>
      <c r="AC35" s="4">
        <v>2</v>
      </c>
      <c r="AD35" s="4"/>
      <c r="AE35" s="4"/>
      <c r="AF35" s="4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2:52" ht="60" customHeight="1">
      <c r="B36" s="20"/>
      <c r="C36" s="2" t="s">
        <v>82</v>
      </c>
      <c r="D36" s="2" t="s">
        <v>83</v>
      </c>
      <c r="E36" s="3" t="s">
        <v>84</v>
      </c>
      <c r="F36" s="2" t="s">
        <v>85</v>
      </c>
      <c r="G36" s="3" t="s">
        <v>86</v>
      </c>
      <c r="H36" s="2" t="s">
        <v>71</v>
      </c>
      <c r="I36" s="4">
        <v>13</v>
      </c>
      <c r="J36" s="19">
        <v>40.300000000000004</v>
      </c>
      <c r="K36" s="4">
        <f t="shared" si="0"/>
        <v>0</v>
      </c>
      <c r="L36" s="19">
        <f>K36*J36</f>
        <v>0</v>
      </c>
      <c r="N36" s="4"/>
      <c r="O36" s="4"/>
      <c r="P36" s="4"/>
      <c r="Q36" s="4"/>
      <c r="R36" s="4"/>
      <c r="S36" s="4"/>
      <c r="T36" s="4"/>
      <c r="U36" s="4">
        <v>1</v>
      </c>
      <c r="V36" s="4"/>
      <c r="W36" s="4">
        <v>3</v>
      </c>
      <c r="X36" s="4"/>
      <c r="Y36" s="4">
        <v>4</v>
      </c>
      <c r="Z36" s="4"/>
      <c r="AA36" s="4">
        <v>3</v>
      </c>
      <c r="AB36" s="4"/>
      <c r="AC36" s="4">
        <v>2</v>
      </c>
      <c r="AD36" s="4"/>
      <c r="AE36" s="4"/>
      <c r="AF36" s="4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2:52" ht="60" customHeight="1">
      <c r="B37" s="20"/>
      <c r="C37" s="2" t="s">
        <v>82</v>
      </c>
      <c r="D37" s="2" t="s">
        <v>90</v>
      </c>
      <c r="E37" s="3" t="s">
        <v>91</v>
      </c>
      <c r="F37" s="2" t="s">
        <v>92</v>
      </c>
      <c r="G37" s="3" t="s">
        <v>89</v>
      </c>
      <c r="H37" s="2" t="s">
        <v>71</v>
      </c>
      <c r="I37" s="4">
        <v>50</v>
      </c>
      <c r="J37" s="19">
        <v>39.1</v>
      </c>
      <c r="K37" s="4">
        <f t="shared" si="0"/>
        <v>0</v>
      </c>
      <c r="L37" s="19">
        <f>K37*J37</f>
        <v>0</v>
      </c>
      <c r="M37" s="18"/>
      <c r="N37" s="4"/>
      <c r="O37" s="4"/>
      <c r="P37" s="4"/>
      <c r="Q37" s="4"/>
      <c r="R37" s="4"/>
      <c r="S37" s="4"/>
      <c r="T37" s="4"/>
      <c r="U37" s="4">
        <v>1</v>
      </c>
      <c r="V37" s="4">
        <v>1</v>
      </c>
      <c r="W37" s="4">
        <v>10</v>
      </c>
      <c r="X37" s="4">
        <v>8</v>
      </c>
      <c r="Y37" s="4">
        <v>10</v>
      </c>
      <c r="Z37" s="4">
        <v>6</v>
      </c>
      <c r="AA37" s="4">
        <v>7</v>
      </c>
      <c r="AB37" s="4">
        <v>3</v>
      </c>
      <c r="AC37" s="4">
        <v>4</v>
      </c>
      <c r="AD37" s="4"/>
      <c r="AE37" s="4"/>
      <c r="AF37" s="4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2:52" ht="60" customHeight="1">
      <c r="B38" s="20"/>
      <c r="C38" s="2" t="s">
        <v>82</v>
      </c>
      <c r="D38" s="2" t="s">
        <v>90</v>
      </c>
      <c r="E38" s="3" t="s">
        <v>87</v>
      </c>
      <c r="F38" s="2" t="s">
        <v>88</v>
      </c>
      <c r="G38" s="3" t="s">
        <v>89</v>
      </c>
      <c r="H38" s="2" t="s">
        <v>71</v>
      </c>
      <c r="I38" s="4">
        <v>38</v>
      </c>
      <c r="J38" s="19">
        <v>39.1</v>
      </c>
      <c r="K38" s="4">
        <f t="shared" si="0"/>
        <v>0</v>
      </c>
      <c r="L38" s="19">
        <f>K38*J38</f>
        <v>0</v>
      </c>
      <c r="N38" s="4"/>
      <c r="O38" s="4"/>
      <c r="P38" s="4"/>
      <c r="Q38" s="4"/>
      <c r="R38" s="4"/>
      <c r="S38" s="4"/>
      <c r="T38" s="4"/>
      <c r="U38" s="4">
        <v>1</v>
      </c>
      <c r="V38" s="4"/>
      <c r="W38" s="4">
        <v>8</v>
      </c>
      <c r="X38" s="4">
        <v>6</v>
      </c>
      <c r="Y38" s="4">
        <v>8</v>
      </c>
      <c r="Z38" s="4">
        <v>4</v>
      </c>
      <c r="AA38" s="4">
        <v>6</v>
      </c>
      <c r="AB38" s="4">
        <v>2</v>
      </c>
      <c r="AC38" s="4">
        <v>3</v>
      </c>
      <c r="AD38" s="4"/>
      <c r="AE38" s="4"/>
      <c r="AF38" s="4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2:52" ht="60" customHeight="1">
      <c r="B39" s="20"/>
      <c r="C39" s="2" t="s">
        <v>82</v>
      </c>
      <c r="D39" s="2">
        <v>805</v>
      </c>
      <c r="E39" s="3" t="s">
        <v>93</v>
      </c>
      <c r="F39" s="2" t="s">
        <v>94</v>
      </c>
      <c r="G39" s="3" t="s">
        <v>95</v>
      </c>
      <c r="H39" s="2" t="s">
        <v>71</v>
      </c>
      <c r="I39" s="4">
        <v>48</v>
      </c>
      <c r="J39" s="19">
        <v>38.800000000000004</v>
      </c>
      <c r="K39" s="4">
        <f t="shared" si="0"/>
        <v>0</v>
      </c>
      <c r="L39" s="19">
        <f>K39*J39</f>
        <v>0</v>
      </c>
      <c r="N39" s="4"/>
      <c r="O39" s="4"/>
      <c r="P39" s="4"/>
      <c r="Q39" s="4"/>
      <c r="R39" s="4"/>
      <c r="S39" s="4"/>
      <c r="T39" s="4"/>
      <c r="U39" s="4">
        <v>1</v>
      </c>
      <c r="V39" s="4">
        <v>2</v>
      </c>
      <c r="W39" s="4">
        <v>10</v>
      </c>
      <c r="X39" s="4">
        <v>8</v>
      </c>
      <c r="Y39" s="4">
        <v>10</v>
      </c>
      <c r="Z39" s="4">
        <v>6</v>
      </c>
      <c r="AA39" s="4">
        <v>6</v>
      </c>
      <c r="AB39" s="4">
        <v>2</v>
      </c>
      <c r="AC39" s="4">
        <v>3</v>
      </c>
      <c r="AD39" s="4"/>
      <c r="AE39" s="4"/>
      <c r="AF39" s="4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2:52" ht="60" customHeight="1">
      <c r="B40" s="20"/>
      <c r="C40" s="2" t="s">
        <v>82</v>
      </c>
      <c r="D40" s="9">
        <v>805</v>
      </c>
      <c r="E40" s="8" t="s">
        <v>96</v>
      </c>
      <c r="F40" s="9" t="s">
        <v>97</v>
      </c>
      <c r="G40" s="8" t="s">
        <v>98</v>
      </c>
      <c r="H40" s="2" t="s">
        <v>71</v>
      </c>
      <c r="I40" s="7">
        <v>48</v>
      </c>
      <c r="J40" s="23">
        <v>38.800000000000004</v>
      </c>
      <c r="K40" s="4">
        <f t="shared" si="0"/>
        <v>0</v>
      </c>
      <c r="L40" s="19">
        <f>K40*J40</f>
        <v>0</v>
      </c>
      <c r="N40" s="4"/>
      <c r="O40" s="4"/>
      <c r="P40" s="4"/>
      <c r="Q40" s="4"/>
      <c r="R40" s="4"/>
      <c r="S40" s="4"/>
      <c r="T40" s="4"/>
      <c r="U40" s="4">
        <v>1</v>
      </c>
      <c r="V40" s="4">
        <v>2</v>
      </c>
      <c r="W40" s="4">
        <v>10</v>
      </c>
      <c r="X40" s="4">
        <v>8</v>
      </c>
      <c r="Y40" s="4">
        <v>10</v>
      </c>
      <c r="Z40" s="4">
        <v>6</v>
      </c>
      <c r="AA40" s="4">
        <v>6</v>
      </c>
      <c r="AB40" s="4">
        <v>2</v>
      </c>
      <c r="AC40" s="4">
        <v>3</v>
      </c>
      <c r="AD40" s="4"/>
      <c r="AE40" s="4"/>
      <c r="AF40" s="4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2:52" ht="60" customHeight="1">
      <c r="B41" s="20"/>
      <c r="C41" s="2" t="s">
        <v>82</v>
      </c>
      <c r="D41" s="2" t="s">
        <v>99</v>
      </c>
      <c r="E41" s="3" t="s">
        <v>100</v>
      </c>
      <c r="F41" s="2" t="s">
        <v>101</v>
      </c>
      <c r="G41" s="3" t="s">
        <v>36</v>
      </c>
      <c r="H41" s="2" t="s">
        <v>71</v>
      </c>
      <c r="I41" s="4">
        <v>9</v>
      </c>
      <c r="J41" s="19">
        <v>35.1</v>
      </c>
      <c r="K41" s="4">
        <f t="shared" si="0"/>
        <v>0</v>
      </c>
      <c r="L41" s="19">
        <f>K41*J41</f>
        <v>0</v>
      </c>
      <c r="M41" s="18"/>
      <c r="N41" s="4"/>
      <c r="O41" s="4"/>
      <c r="P41" s="4"/>
      <c r="Q41" s="4"/>
      <c r="R41" s="4"/>
      <c r="S41" s="4">
        <v>1</v>
      </c>
      <c r="T41" s="4"/>
      <c r="U41" s="4">
        <v>1</v>
      </c>
      <c r="V41" s="4"/>
      <c r="W41" s="4">
        <v>2</v>
      </c>
      <c r="X41" s="4"/>
      <c r="Y41" s="4">
        <v>2</v>
      </c>
      <c r="Z41" s="4"/>
      <c r="AA41" s="4">
        <v>2</v>
      </c>
      <c r="AB41" s="4"/>
      <c r="AC41" s="4">
        <v>1</v>
      </c>
      <c r="AD41" s="4"/>
      <c r="AE41" s="4"/>
      <c r="AF41" s="4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2:52" ht="60" customHeight="1">
      <c r="B42" s="20"/>
      <c r="C42" s="2" t="s">
        <v>82</v>
      </c>
      <c r="D42" s="2" t="s">
        <v>99</v>
      </c>
      <c r="E42" s="3" t="s">
        <v>48</v>
      </c>
      <c r="F42" s="2" t="s">
        <v>49</v>
      </c>
      <c r="G42" s="3" t="s">
        <v>36</v>
      </c>
      <c r="H42" s="2" t="s">
        <v>71</v>
      </c>
      <c r="I42" s="4">
        <v>50</v>
      </c>
      <c r="J42" s="19">
        <v>35.1</v>
      </c>
      <c r="K42" s="4">
        <f t="shared" si="0"/>
        <v>0</v>
      </c>
      <c r="L42" s="19">
        <f>K42*J42</f>
        <v>0</v>
      </c>
      <c r="N42" s="4"/>
      <c r="O42" s="4"/>
      <c r="P42" s="4"/>
      <c r="Q42" s="4"/>
      <c r="R42" s="4"/>
      <c r="S42" s="4">
        <v>1</v>
      </c>
      <c r="T42" s="4"/>
      <c r="U42" s="4">
        <v>2</v>
      </c>
      <c r="V42" s="4"/>
      <c r="W42" s="4">
        <v>10</v>
      </c>
      <c r="X42" s="4">
        <v>6</v>
      </c>
      <c r="Y42" s="4">
        <v>10</v>
      </c>
      <c r="Z42" s="4">
        <v>5</v>
      </c>
      <c r="AA42" s="4">
        <v>8</v>
      </c>
      <c r="AB42" s="4">
        <v>3</v>
      </c>
      <c r="AC42" s="4">
        <v>4</v>
      </c>
      <c r="AD42" s="4"/>
      <c r="AE42" s="4">
        <v>1</v>
      </c>
      <c r="AF42" s="4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2:52" ht="60" customHeight="1">
      <c r="B43" s="20"/>
      <c r="C43" s="2" t="s">
        <v>82</v>
      </c>
      <c r="D43" s="2" t="s">
        <v>102</v>
      </c>
      <c r="E43" s="3" t="s">
        <v>103</v>
      </c>
      <c r="F43" s="2" t="s">
        <v>104</v>
      </c>
      <c r="G43" s="3" t="s">
        <v>105</v>
      </c>
      <c r="H43" s="2" t="s">
        <v>71</v>
      </c>
      <c r="I43" s="4">
        <v>31</v>
      </c>
      <c r="J43" s="19">
        <v>38.300000000000004</v>
      </c>
      <c r="K43" s="4">
        <f t="shared" si="0"/>
        <v>0</v>
      </c>
      <c r="L43" s="19">
        <f>K43*J43</f>
        <v>0</v>
      </c>
      <c r="N43" s="4"/>
      <c r="O43" s="4"/>
      <c r="P43" s="4"/>
      <c r="Q43" s="4"/>
      <c r="R43" s="4"/>
      <c r="S43" s="4">
        <v>1</v>
      </c>
      <c r="T43" s="4"/>
      <c r="U43" s="4">
        <v>2</v>
      </c>
      <c r="V43" s="4">
        <v>3</v>
      </c>
      <c r="W43" s="4">
        <v>6</v>
      </c>
      <c r="X43" s="4">
        <v>4</v>
      </c>
      <c r="Y43" s="4">
        <v>6</v>
      </c>
      <c r="Z43" s="4">
        <v>3</v>
      </c>
      <c r="AA43" s="4">
        <v>3</v>
      </c>
      <c r="AB43" s="4">
        <v>1</v>
      </c>
      <c r="AC43" s="4">
        <v>2</v>
      </c>
      <c r="AD43" s="4"/>
      <c r="AE43" s="4"/>
      <c r="AF43" s="4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2:52" ht="60" customHeight="1">
      <c r="B44" s="20"/>
      <c r="C44" s="2" t="s">
        <v>82</v>
      </c>
      <c r="D44" s="2" t="s">
        <v>102</v>
      </c>
      <c r="E44" s="3" t="s">
        <v>106</v>
      </c>
      <c r="F44" s="2" t="s">
        <v>107</v>
      </c>
      <c r="G44" s="3" t="s">
        <v>108</v>
      </c>
      <c r="H44" s="2" t="s">
        <v>71</v>
      </c>
      <c r="I44" s="4">
        <v>49</v>
      </c>
      <c r="J44" s="19">
        <v>38.300000000000004</v>
      </c>
      <c r="K44" s="4">
        <f t="shared" si="0"/>
        <v>0</v>
      </c>
      <c r="L44" s="19">
        <f>K44*J44</f>
        <v>0</v>
      </c>
      <c r="N44" s="4"/>
      <c r="O44" s="4"/>
      <c r="P44" s="4"/>
      <c r="Q44" s="4"/>
      <c r="R44" s="4"/>
      <c r="S44" s="4">
        <v>1</v>
      </c>
      <c r="T44" s="4"/>
      <c r="U44" s="4">
        <v>1</v>
      </c>
      <c r="V44" s="4">
        <v>2</v>
      </c>
      <c r="W44" s="4">
        <v>10</v>
      </c>
      <c r="X44" s="4">
        <v>8</v>
      </c>
      <c r="Y44" s="4">
        <v>10</v>
      </c>
      <c r="Z44" s="4">
        <v>6</v>
      </c>
      <c r="AA44" s="4">
        <v>6</v>
      </c>
      <c r="AB44" s="4">
        <v>2</v>
      </c>
      <c r="AC44" s="4">
        <v>3</v>
      </c>
      <c r="AD44" s="4"/>
      <c r="AE44" s="4"/>
      <c r="AF44" s="4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</sheetData>
  <autoFilter ref="B8:AZ8"/>
  <mergeCells count="2">
    <mergeCell ref="N6:AF6"/>
    <mergeCell ref="AH6:AZ6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Dators</cp:lastModifiedBy>
  <dcterms:created xsi:type="dcterms:W3CDTF">2021-12-20T16:45:21Z</dcterms:created>
  <dcterms:modified xsi:type="dcterms:W3CDTF">2023-06-07T08:02:48Z</dcterms:modified>
</cp:coreProperties>
</file>